
<file path=[Content_Types].xml><?xml version="1.0" encoding="utf-8"?>
<Types xmlns="http://schemas.openxmlformats.org/package/2006/content-types">
  <Default Extension="bin" ContentType="application/vnd.openxmlformats-officedocument.spreadsheetml.printerSettings"/>
  <Default Extension="emf" ContentType="image/x-emf"/>
  <Default Extension="jfif" ContentType="image/jpeg"/>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emf"/><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https://thriftysupply-my.sharepoint.com/personal/jeromie_hall_glaciersg_com/Documents/Documents/"/>
    </mc:Choice>
  </mc:AlternateContent>
  <xr:revisionPtr revIDLastSave="4" documentId="8_{0820CA63-B2D3-4E27-B8A1-0AADFD02DE7B}" xr6:coauthVersionLast="47" xr6:coauthVersionMax="47" xr10:uidLastSave="{A5DA21C3-98E6-404B-AB75-D3AC127295F6}"/>
  <bookViews>
    <workbookView xWindow="-28920" yWindow="-3780" windowWidth="29040" windowHeight="15720" firstSheet="6" activeTab="6" xr2:uid="{872BC506-C87C-4F13-8B10-A6C1402F4CAC}"/>
  </bookViews>
  <sheets>
    <sheet name="RUUD" sheetId="1" r:id="rId1"/>
    <sheet name="BOSCH IDS" sheetId="17" r:id="rId2"/>
    <sheet name="IDS, IDP, and more" sheetId="18" state="hidden" r:id="rId3"/>
    <sheet name="Bosch Single Zone" sheetId="28" r:id="rId4"/>
    <sheet name="Bosch Multi-Zone" sheetId="27" r:id="rId5"/>
    <sheet name="Bosch Muti-Port Combinations" sheetId="26" r:id="rId6"/>
    <sheet name="FRIEDRICH" sheetId="5" r:id="rId7"/>
    <sheet name="RGF" sheetId="14" r:id="rId8"/>
    <sheet name="MORTEX" sheetId="19" r:id="rId9"/>
    <sheet name="MODINE" sheetId="20" r:id="rId10"/>
    <sheet name="RESIDEO" sheetId="21" r:id="rId11"/>
    <sheet name="PANASONIC" sheetId="8" r:id="rId12"/>
    <sheet name="FANTECH" sheetId="2" r:id="rId13"/>
    <sheet name="BRAEBURN" sheetId="25" r:id="rId14"/>
    <sheet name="WATER HEATERS" sheetId="22" r:id="rId15"/>
    <sheet name="Sheet1" sheetId="29" r:id="rId16"/>
    <sheet name="PASTE BID HERE" sheetId="10" r:id="rId17"/>
  </sheets>
  <externalReferences>
    <externalReference r:id="rId18"/>
  </externalReferences>
  <definedNames>
    <definedName name="_xlnm._FilterDatabase" localSheetId="11" hidden="1">PANASONIC!$A$6:$D$163</definedName>
    <definedName name="_xlnm.Print_Area" localSheetId="6">FRIEDRICH!$A$1:$L$83</definedName>
    <definedName name="_xlnm.Print_Area" localSheetId="0">RUUD!$A$1:$J$1299</definedName>
    <definedName name="_xlnm.Print_Area" localSheetId="14">'WATER HEATERS'!$A$1:$K$106</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6" i="14" l="1"/>
  <c r="E106" i="17"/>
  <c r="E105" i="17"/>
  <c r="E104" i="17"/>
  <c r="E103" i="17"/>
  <c r="E102" i="17"/>
  <c r="N69" i="28"/>
  <c r="N68" i="28"/>
  <c r="B23" i="27"/>
  <c r="B24" i="27"/>
  <c r="B25" i="27"/>
  <c r="B18" i="27"/>
  <c r="B19" i="27"/>
  <c r="B20" i="27"/>
  <c r="I31" i="27"/>
  <c r="I32" i="27"/>
  <c r="I33" i="27"/>
  <c r="G31" i="27"/>
  <c r="G32" i="27"/>
  <c r="E31" i="27"/>
  <c r="E32" i="27"/>
  <c r="E33" i="27"/>
  <c r="I30" i="27"/>
  <c r="G30" i="27"/>
  <c r="E30" i="27"/>
  <c r="C30" i="27"/>
  <c r="C31" i="27"/>
  <c r="C32" i="27"/>
  <c r="C33" i="27"/>
  <c r="C34" i="27"/>
  <c r="C35" i="27"/>
  <c r="C29" i="27"/>
  <c r="B22" i="27"/>
  <c r="B17" i="27"/>
  <c r="F11" i="28"/>
  <c r="F12" i="28"/>
  <c r="F13" i="28"/>
  <c r="F14" i="28"/>
  <c r="F15" i="28"/>
  <c r="F16" i="28"/>
  <c r="H11" i="28"/>
  <c r="H12" i="28"/>
  <c r="H13" i="28"/>
  <c r="H14" i="28"/>
  <c r="H15" i="28"/>
  <c r="H16" i="28"/>
  <c r="F20" i="28"/>
  <c r="F21" i="28"/>
  <c r="F22" i="28"/>
  <c r="H20" i="28"/>
  <c r="H21" i="28"/>
  <c r="H22" i="28"/>
  <c r="H26" i="28"/>
  <c r="H27" i="28"/>
  <c r="F26" i="28"/>
  <c r="F27" i="28"/>
  <c r="F31" i="28"/>
  <c r="F32" i="28"/>
  <c r="H31" i="28"/>
  <c r="H32" i="28"/>
  <c r="H36" i="28"/>
  <c r="H37" i="28"/>
  <c r="H38" i="28"/>
  <c r="H39" i="28"/>
  <c r="H40" i="28"/>
  <c r="F36" i="28"/>
  <c r="F37" i="28"/>
  <c r="F38" i="28"/>
  <c r="F39" i="28"/>
  <c r="F40" i="28"/>
  <c r="H45" i="28"/>
  <c r="H46" i="28"/>
  <c r="H47" i="28"/>
  <c r="F45" i="28"/>
  <c r="F46" i="28"/>
  <c r="F47" i="28"/>
  <c r="F52" i="28"/>
  <c r="F53" i="28"/>
  <c r="F54" i="28"/>
  <c r="F55" i="28"/>
  <c r="F56" i="28"/>
  <c r="F57" i="28"/>
  <c r="H52" i="28"/>
  <c r="H53" i="28"/>
  <c r="H54" i="28"/>
  <c r="H55" i="28"/>
  <c r="H56" i="28"/>
  <c r="H57" i="28"/>
  <c r="H62" i="28"/>
  <c r="H63" i="28"/>
  <c r="H64" i="28"/>
  <c r="F62" i="28"/>
  <c r="F63" i="28"/>
  <c r="F64" i="28"/>
  <c r="F69" i="28"/>
  <c r="H61" i="28"/>
  <c r="H51" i="28"/>
  <c r="H44" i="28"/>
  <c r="H35" i="28"/>
  <c r="H30" i="28"/>
  <c r="H25" i="28"/>
  <c r="H19" i="28"/>
  <c r="H10" i="28"/>
  <c r="H7" i="28"/>
  <c r="F68" i="28"/>
  <c r="F61" i="28"/>
  <c r="F51" i="28"/>
  <c r="F44" i="28"/>
  <c r="F35" i="28"/>
  <c r="F30" i="28"/>
  <c r="F25" i="28"/>
  <c r="F19" i="28"/>
  <c r="F10" i="28"/>
  <c r="F7" i="28"/>
  <c r="E1147" i="1"/>
  <c r="E1146" i="1"/>
  <c r="E1145" i="1"/>
  <c r="E1144" i="1"/>
  <c r="E1138" i="1"/>
  <c r="E1137" i="1"/>
  <c r="H1134" i="1"/>
  <c r="H1133" i="1"/>
  <c r="H1132" i="1"/>
  <c r="H1131" i="1"/>
  <c r="B10" i="2"/>
  <c r="B7" i="2"/>
  <c r="D17" i="25" l="1"/>
  <c r="B255" i="25"/>
  <c r="B256" i="25"/>
  <c r="B61" i="25"/>
  <c r="B62" i="25"/>
  <c r="B63" i="25"/>
  <c r="B64" i="25"/>
  <c r="B65" i="25"/>
  <c r="B66" i="25"/>
  <c r="D66" i="25" s="1"/>
  <c r="B67" i="25"/>
  <c r="B68" i="25"/>
  <c r="B69" i="25"/>
  <c r="D69" i="25" s="1"/>
  <c r="B70" i="25"/>
  <c r="D70" i="25" s="1"/>
  <c r="B71" i="25"/>
  <c r="D71" i="25" s="1"/>
  <c r="B72" i="25"/>
  <c r="D72" i="25" s="1"/>
  <c r="B73" i="25"/>
  <c r="D73" i="25" s="1"/>
  <c r="B74" i="25"/>
  <c r="D74" i="25" s="1"/>
  <c r="B75" i="25"/>
  <c r="D75" i="25" s="1"/>
  <c r="B76" i="25"/>
  <c r="D76" i="25" s="1"/>
  <c r="B77" i="25"/>
  <c r="B78" i="25"/>
  <c r="B79" i="25"/>
  <c r="B80" i="25"/>
  <c r="B81" i="25"/>
  <c r="B82" i="25"/>
  <c r="D82" i="25" s="1"/>
  <c r="B83" i="25"/>
  <c r="B84" i="25"/>
  <c r="D84" i="25" s="1"/>
  <c r="B85" i="25"/>
  <c r="D85" i="25" s="1"/>
  <c r="B86" i="25"/>
  <c r="D86" i="25" s="1"/>
  <c r="B87" i="25"/>
  <c r="D87" i="25" s="1"/>
  <c r="B88" i="25"/>
  <c r="D88" i="25" s="1"/>
  <c r="B89" i="25"/>
  <c r="D89" i="25" s="1"/>
  <c r="B90" i="25"/>
  <c r="D90" i="25" s="1"/>
  <c r="B91" i="25"/>
  <c r="D91" i="25" s="1"/>
  <c r="B92" i="25"/>
  <c r="D92" i="25" s="1"/>
  <c r="B93" i="25"/>
  <c r="B94" i="25"/>
  <c r="B95" i="25"/>
  <c r="B96" i="25"/>
  <c r="B97" i="25"/>
  <c r="B98" i="25"/>
  <c r="D98" i="25" s="1"/>
  <c r="B99" i="25"/>
  <c r="B100" i="25"/>
  <c r="D100" i="25" s="1"/>
  <c r="B101" i="25"/>
  <c r="D101" i="25" s="1"/>
  <c r="B102" i="25"/>
  <c r="D102" i="25" s="1"/>
  <c r="B103" i="25"/>
  <c r="D103" i="25" s="1"/>
  <c r="B104" i="25"/>
  <c r="B105" i="25"/>
  <c r="D105" i="25" s="1"/>
  <c r="B106" i="25"/>
  <c r="D106" i="25" s="1"/>
  <c r="B107" i="25"/>
  <c r="D107" i="25" s="1"/>
  <c r="B108" i="25"/>
  <c r="D108" i="25" s="1"/>
  <c r="B109" i="25"/>
  <c r="B110" i="25"/>
  <c r="B111" i="25"/>
  <c r="B112" i="25"/>
  <c r="B113" i="25"/>
  <c r="B114" i="25"/>
  <c r="D114" i="25" s="1"/>
  <c r="B115" i="25"/>
  <c r="B116" i="25"/>
  <c r="D116" i="25" s="1"/>
  <c r="B117" i="25"/>
  <c r="D117" i="25" s="1"/>
  <c r="B118" i="25"/>
  <c r="B119" i="25"/>
  <c r="D119" i="25" s="1"/>
  <c r="B120" i="25"/>
  <c r="B121" i="25"/>
  <c r="D121" i="25" s="1"/>
  <c r="B122" i="25"/>
  <c r="D122" i="25" s="1"/>
  <c r="B123" i="25"/>
  <c r="D123" i="25" s="1"/>
  <c r="B125" i="25"/>
  <c r="B126" i="25"/>
  <c r="B127" i="25"/>
  <c r="B128" i="25"/>
  <c r="B129" i="25"/>
  <c r="B130" i="25"/>
  <c r="B131" i="25"/>
  <c r="D131" i="25" s="1"/>
  <c r="B132" i="25"/>
  <c r="B133" i="25"/>
  <c r="D133" i="25" s="1"/>
  <c r="B134" i="25"/>
  <c r="D134" i="25" s="1"/>
  <c r="B135" i="25"/>
  <c r="B136" i="25"/>
  <c r="D136" i="25" s="1"/>
  <c r="B137" i="25"/>
  <c r="B138" i="25"/>
  <c r="D138" i="25" s="1"/>
  <c r="B139" i="25"/>
  <c r="D139" i="25" s="1"/>
  <c r="B140" i="25"/>
  <c r="D140" i="25" s="1"/>
  <c r="B141" i="25"/>
  <c r="B142" i="25"/>
  <c r="B143" i="25"/>
  <c r="B144" i="25"/>
  <c r="B145" i="25"/>
  <c r="B146" i="25"/>
  <c r="B147" i="25"/>
  <c r="B148" i="25"/>
  <c r="B149" i="25"/>
  <c r="D149" i="25" s="1"/>
  <c r="B150" i="25"/>
  <c r="D150" i="25" s="1"/>
  <c r="B151" i="25"/>
  <c r="B152" i="25"/>
  <c r="D152" i="25" s="1"/>
  <c r="B153" i="25"/>
  <c r="D153" i="25" s="1"/>
  <c r="B154" i="25"/>
  <c r="D154" i="25" s="1"/>
  <c r="B155" i="25"/>
  <c r="D155" i="25" s="1"/>
  <c r="B156" i="25"/>
  <c r="D156" i="25" s="1"/>
  <c r="B157" i="25"/>
  <c r="D157" i="25" s="1"/>
  <c r="B158" i="25"/>
  <c r="B159" i="25"/>
  <c r="B160" i="25"/>
  <c r="B161" i="25"/>
  <c r="B162" i="25"/>
  <c r="B163" i="25"/>
  <c r="B164" i="25"/>
  <c r="B165" i="25"/>
  <c r="D165" i="25" s="1"/>
  <c r="B166" i="25"/>
  <c r="B167" i="25"/>
  <c r="D167" i="25" s="1"/>
  <c r="B168" i="25"/>
  <c r="B169" i="25"/>
  <c r="D169" i="25" s="1"/>
  <c r="B170" i="25"/>
  <c r="D170" i="25" s="1"/>
  <c r="B171" i="25"/>
  <c r="D171" i="25" s="1"/>
  <c r="B172" i="25"/>
  <c r="D172" i="25" s="1"/>
  <c r="B173" i="25"/>
  <c r="D173" i="25" s="1"/>
  <c r="B174" i="25"/>
  <c r="B175" i="25"/>
  <c r="B176" i="25"/>
  <c r="B177" i="25"/>
  <c r="B178" i="25"/>
  <c r="B179" i="25"/>
  <c r="B180" i="25"/>
  <c r="B181" i="25"/>
  <c r="D181" i="25" s="1"/>
  <c r="B182" i="25"/>
  <c r="D182" i="25" s="1"/>
  <c r="B183" i="25"/>
  <c r="B184" i="25"/>
  <c r="D184" i="25" s="1"/>
  <c r="B185" i="25"/>
  <c r="D185" i="25" s="1"/>
  <c r="B186" i="25"/>
  <c r="D186" i="25" s="1"/>
  <c r="B187" i="25"/>
  <c r="D187" i="25" s="1"/>
  <c r="B188" i="25"/>
  <c r="D188" i="25" s="1"/>
  <c r="B190" i="25"/>
  <c r="D190" i="25" s="1"/>
  <c r="B191" i="25"/>
  <c r="B192" i="25"/>
  <c r="B193" i="25"/>
  <c r="B194" i="25"/>
  <c r="B195" i="25"/>
  <c r="B196" i="25"/>
  <c r="D196" i="25" s="1"/>
  <c r="B197" i="25"/>
  <c r="B198" i="25"/>
  <c r="D198" i="25" s="1"/>
  <c r="B199" i="25"/>
  <c r="D199" i="25" s="1"/>
  <c r="B200" i="25"/>
  <c r="B202" i="25"/>
  <c r="D202" i="25" s="1"/>
  <c r="B203" i="25"/>
  <c r="B204" i="25"/>
  <c r="D204" i="25" s="1"/>
  <c r="B205" i="25"/>
  <c r="B206" i="25"/>
  <c r="D206" i="25" s="1"/>
  <c r="B207" i="25"/>
  <c r="B208" i="25"/>
  <c r="B209" i="25"/>
  <c r="B210" i="25"/>
  <c r="B211" i="25"/>
  <c r="B212" i="25"/>
  <c r="D212" i="25" s="1"/>
  <c r="B213" i="25"/>
  <c r="D213" i="25" s="1"/>
  <c r="B215" i="25"/>
  <c r="B216" i="25"/>
  <c r="D216" i="25" s="1"/>
  <c r="B217" i="25"/>
  <c r="D217" i="25" s="1"/>
  <c r="B218" i="25"/>
  <c r="D218" i="25" s="1"/>
  <c r="B219" i="25"/>
  <c r="D219" i="25" s="1"/>
  <c r="B220" i="25"/>
  <c r="D220" i="25" s="1"/>
  <c r="B221" i="25"/>
  <c r="D221" i="25" s="1"/>
  <c r="B222" i="25"/>
  <c r="D222" i="25" s="1"/>
  <c r="B223" i="25"/>
  <c r="D223" i="25" s="1"/>
  <c r="B224" i="25"/>
  <c r="B226" i="25"/>
  <c r="B227" i="25"/>
  <c r="B228" i="25"/>
  <c r="B229" i="25"/>
  <c r="B230" i="25"/>
  <c r="B232" i="25"/>
  <c r="D232" i="25" s="1"/>
  <c r="B233" i="25"/>
  <c r="D233" i="25" s="1"/>
  <c r="B234" i="25"/>
  <c r="D234" i="25" s="1"/>
  <c r="B235" i="25"/>
  <c r="D235" i="25" s="1"/>
  <c r="B236" i="25"/>
  <c r="D236" i="25" s="1"/>
  <c r="B237" i="25"/>
  <c r="D237" i="25" s="1"/>
  <c r="B239" i="25"/>
  <c r="D239" i="25" s="1"/>
  <c r="B240" i="25"/>
  <c r="D240" i="25" s="1"/>
  <c r="B241" i="25"/>
  <c r="D241" i="25" s="1"/>
  <c r="B242" i="25"/>
  <c r="D242" i="25" s="1"/>
  <c r="B243" i="25"/>
  <c r="B244" i="25"/>
  <c r="B245" i="25"/>
  <c r="B246" i="25"/>
  <c r="B247" i="25"/>
  <c r="B248" i="25"/>
  <c r="B249" i="25"/>
  <c r="B250" i="25"/>
  <c r="D250" i="25" s="1"/>
  <c r="B252" i="25"/>
  <c r="D252" i="25" s="1"/>
  <c r="B253" i="25"/>
  <c r="D253" i="25" s="1"/>
  <c r="B254" i="25"/>
  <c r="D254" i="25" s="1"/>
  <c r="B60" i="25"/>
  <c r="D60" i="25" s="1"/>
  <c r="B50" i="25"/>
  <c r="D50" i="25" s="1"/>
  <c r="B51" i="25"/>
  <c r="D51" i="25" s="1"/>
  <c r="B52" i="25"/>
  <c r="D52" i="25" s="1"/>
  <c r="B53" i="25"/>
  <c r="D53" i="25" s="1"/>
  <c r="B54" i="25"/>
  <c r="B55" i="25"/>
  <c r="B49" i="25"/>
  <c r="B35" i="25"/>
  <c r="B36" i="25"/>
  <c r="B37" i="25"/>
  <c r="B38" i="25"/>
  <c r="B39" i="25"/>
  <c r="B40" i="25"/>
  <c r="B41" i="25"/>
  <c r="D41" i="25" s="1"/>
  <c r="B42" i="25"/>
  <c r="D42" i="25" s="1"/>
  <c r="B43" i="25"/>
  <c r="D43" i="25" s="1"/>
  <c r="B44" i="25"/>
  <c r="D44" i="25" s="1"/>
  <c r="B45" i="25"/>
  <c r="D45" i="25" s="1"/>
  <c r="B34" i="25"/>
  <c r="D20" i="25"/>
  <c r="D22" i="25"/>
  <c r="D23" i="25"/>
  <c r="D25" i="25"/>
  <c r="D26" i="25"/>
  <c r="D27" i="25"/>
  <c r="D28" i="25"/>
  <c r="D30" i="25"/>
  <c r="D34" i="25"/>
  <c r="D35" i="25"/>
  <c r="D36" i="25"/>
  <c r="D37" i="25"/>
  <c r="D38" i="25"/>
  <c r="D39" i="25"/>
  <c r="D40" i="25"/>
  <c r="D49" i="25"/>
  <c r="D54" i="25"/>
  <c r="D55" i="25"/>
  <c r="D61" i="25"/>
  <c r="D62" i="25"/>
  <c r="D63" i="25"/>
  <c r="D64" i="25"/>
  <c r="D65" i="25"/>
  <c r="D67" i="25"/>
  <c r="D68" i="25"/>
  <c r="D77" i="25"/>
  <c r="D78" i="25"/>
  <c r="D79" i="25"/>
  <c r="D80" i="25"/>
  <c r="D81" i="25"/>
  <c r="D83" i="25"/>
  <c r="D93" i="25"/>
  <c r="D94" i="25"/>
  <c r="D95" i="25"/>
  <c r="D96" i="25"/>
  <c r="D97" i="25"/>
  <c r="D99" i="25"/>
  <c r="D104" i="25"/>
  <c r="D109" i="25"/>
  <c r="D110" i="25"/>
  <c r="D111" i="25"/>
  <c r="D112" i="25"/>
  <c r="D113" i="25"/>
  <c r="D115" i="25"/>
  <c r="D118" i="25"/>
  <c r="D120" i="25"/>
  <c r="D125" i="25"/>
  <c r="D126" i="25"/>
  <c r="D127" i="25"/>
  <c r="D128" i="25"/>
  <c r="D129" i="25"/>
  <c r="D130" i="25"/>
  <c r="D132" i="25"/>
  <c r="D135" i="25"/>
  <c r="D137" i="25"/>
  <c r="D141" i="25"/>
  <c r="D142" i="25"/>
  <c r="D143" i="25"/>
  <c r="D144" i="25"/>
  <c r="D145" i="25"/>
  <c r="D146" i="25"/>
  <c r="D147" i="25"/>
  <c r="D148" i="25"/>
  <c r="D151" i="25"/>
  <c r="D158" i="25"/>
  <c r="D159" i="25"/>
  <c r="D160" i="25"/>
  <c r="D161" i="25"/>
  <c r="D162" i="25"/>
  <c r="D163" i="25"/>
  <c r="D164" i="25"/>
  <c r="D166" i="25"/>
  <c r="D168" i="25"/>
  <c r="D174" i="25"/>
  <c r="D175" i="25"/>
  <c r="D176" i="25"/>
  <c r="D177" i="25"/>
  <c r="D178" i="25"/>
  <c r="D179" i="25"/>
  <c r="D180" i="25"/>
  <c r="D183" i="25"/>
  <c r="D191" i="25"/>
  <c r="D192" i="25"/>
  <c r="D193" i="25"/>
  <c r="D194" i="25"/>
  <c r="D195" i="25"/>
  <c r="D197" i="25"/>
  <c r="D200" i="25"/>
  <c r="D203" i="25"/>
  <c r="D205" i="25"/>
  <c r="D207" i="25"/>
  <c r="D208" i="25"/>
  <c r="D209" i="25"/>
  <c r="D210" i="25"/>
  <c r="D211" i="25"/>
  <c r="D215" i="25"/>
  <c r="D224" i="25"/>
  <c r="D226" i="25"/>
  <c r="D227" i="25"/>
  <c r="D228" i="25"/>
  <c r="D229" i="25"/>
  <c r="D230" i="25"/>
  <c r="D243" i="25"/>
  <c r="D244" i="25"/>
  <c r="D245" i="25"/>
  <c r="D246" i="25"/>
  <c r="D247" i="25"/>
  <c r="D248" i="25"/>
  <c r="D249" i="25"/>
  <c r="D255" i="25"/>
  <c r="D256" i="25"/>
  <c r="D9" i="25"/>
  <c r="B262" i="25"/>
  <c r="D262" i="25" s="1"/>
  <c r="B263" i="25"/>
  <c r="D263" i="25" s="1"/>
  <c r="B264" i="25"/>
  <c r="D264" i="25" s="1"/>
  <c r="B265" i="25"/>
  <c r="D265" i="25" s="1"/>
  <c r="B266" i="25"/>
  <c r="D266" i="25" s="1"/>
  <c r="B267" i="25"/>
  <c r="D267" i="25" s="1"/>
  <c r="B268" i="25"/>
  <c r="D268" i="25" s="1"/>
  <c r="B269" i="25"/>
  <c r="D269" i="25" s="1"/>
  <c r="B270" i="25"/>
  <c r="D270" i="25" s="1"/>
  <c r="B261" i="25"/>
  <c r="D261" i="25" s="1"/>
  <c r="B10" i="25"/>
  <c r="D10" i="25" s="1"/>
  <c r="B11" i="25"/>
  <c r="D11" i="25" s="1"/>
  <c r="B12" i="25"/>
  <c r="D12" i="25" s="1"/>
  <c r="B13" i="25"/>
  <c r="D13" i="25" s="1"/>
  <c r="B14" i="25"/>
  <c r="D14" i="25" s="1"/>
  <c r="B15" i="25"/>
  <c r="D15" i="25" s="1"/>
  <c r="B18" i="25"/>
  <c r="D18" i="25" s="1"/>
  <c r="B19" i="25"/>
  <c r="D19" i="25" s="1"/>
  <c r="B20" i="25"/>
  <c r="B22" i="25"/>
  <c r="B23" i="25"/>
  <c r="B25" i="25"/>
  <c r="B26" i="25"/>
  <c r="B27" i="25"/>
  <c r="B28" i="25"/>
  <c r="B29" i="25"/>
  <c r="D29" i="25" s="1"/>
  <c r="B30" i="25"/>
  <c r="K30" i="20"/>
  <c r="K31" i="20"/>
  <c r="J68" i="22"/>
  <c r="K68" i="22"/>
  <c r="J69" i="22"/>
  <c r="K69" i="22"/>
  <c r="J59" i="22"/>
  <c r="K59" i="22"/>
  <c r="J60" i="22"/>
  <c r="K60" i="22"/>
  <c r="J61" i="22"/>
  <c r="K61" i="22"/>
  <c r="J55" i="22"/>
  <c r="K55" i="22"/>
  <c r="K67" i="22"/>
  <c r="J67" i="22"/>
  <c r="K64" i="22"/>
  <c r="J64" i="22"/>
  <c r="K58" i="22"/>
  <c r="J58" i="22"/>
  <c r="K54" i="22"/>
  <c r="J54" i="22"/>
  <c r="J51" i="22"/>
  <c r="K51" i="22"/>
  <c r="K50" i="22"/>
  <c r="J50" i="22"/>
  <c r="H36" i="17"/>
  <c r="H37" i="17"/>
  <c r="H38" i="17"/>
  <c r="H39" i="17"/>
  <c r="E109" i="17"/>
  <c r="E1203" i="1"/>
  <c r="E1208" i="1"/>
  <c r="E1209" i="1"/>
  <c r="E1210" i="1"/>
  <c r="E1211" i="1"/>
  <c r="E1202" i="1"/>
  <c r="D276" i="25" l="1"/>
  <c r="D277" i="25"/>
  <c r="D282" i="25"/>
  <c r="D283" i="25"/>
  <c r="D289" i="25"/>
  <c r="D290" i="25"/>
  <c r="D295" i="25"/>
  <c r="D296" i="25"/>
  <c r="D299" i="25"/>
  <c r="D307" i="25"/>
  <c r="D308" i="25"/>
  <c r="D314" i="25"/>
  <c r="D320" i="25"/>
  <c r="D321" i="25"/>
  <c r="D322" i="25"/>
  <c r="D330" i="25"/>
  <c r="D331" i="25"/>
  <c r="D332" i="25"/>
  <c r="D335" i="25"/>
  <c r="D337" i="25"/>
  <c r="D334" i="25"/>
  <c r="D329" i="25"/>
  <c r="D324" i="25"/>
  <c r="D319" i="25"/>
  <c r="D313" i="25"/>
  <c r="D311" i="25"/>
  <c r="D310" i="25"/>
  <c r="D306" i="25"/>
  <c r="D301" i="25"/>
  <c r="D298" i="25"/>
  <c r="D294" i="25"/>
  <c r="D292" i="25"/>
  <c r="D288" i="25"/>
  <c r="D281" i="25"/>
  <c r="D279" i="25"/>
  <c r="D275" i="25"/>
  <c r="G923" i="1"/>
  <c r="H923" i="1"/>
  <c r="G924" i="1"/>
  <c r="H924" i="1"/>
  <c r="G925" i="1"/>
  <c r="H925" i="1"/>
  <c r="H922" i="1"/>
  <c r="G922" i="1"/>
  <c r="G916" i="1"/>
  <c r="H916" i="1"/>
  <c r="G917" i="1"/>
  <c r="H917" i="1"/>
  <c r="G918" i="1"/>
  <c r="H918" i="1"/>
  <c r="G911" i="1"/>
  <c r="H911" i="1"/>
  <c r="H915" i="1"/>
  <c r="G915" i="1"/>
  <c r="H910" i="1"/>
  <c r="G910" i="1"/>
  <c r="G904" i="1"/>
  <c r="H904" i="1"/>
  <c r="G905" i="1"/>
  <c r="H905" i="1"/>
  <c r="G906" i="1"/>
  <c r="H906" i="1"/>
  <c r="G907" i="1"/>
  <c r="H907" i="1"/>
  <c r="H903" i="1"/>
  <c r="G903" i="1"/>
  <c r="E95" i="17"/>
  <c r="E96" i="17"/>
  <c r="E97" i="17"/>
  <c r="E98" i="17"/>
  <c r="E94" i="17"/>
  <c r="E88" i="17"/>
  <c r="E89" i="17"/>
  <c r="E90" i="17"/>
  <c r="E87" i="17"/>
  <c r="E79" i="17"/>
  <c r="E80" i="17"/>
  <c r="E81" i="17"/>
  <c r="E82" i="17"/>
  <c r="E83" i="17"/>
  <c r="E78" i="17"/>
  <c r="K7" i="20"/>
  <c r="K8" i="20"/>
  <c r="K9" i="20"/>
  <c r="K10" i="20"/>
  <c r="K11" i="20"/>
  <c r="K6" i="20"/>
  <c r="A42" i="22" l="1"/>
  <c r="C38" i="5"/>
  <c r="C35" i="5"/>
  <c r="G7" i="17"/>
  <c r="B7" i="17"/>
  <c r="B39" i="1"/>
  <c r="B36" i="1"/>
  <c r="F12" i="21"/>
  <c r="F13" i="21"/>
  <c r="F14" i="21"/>
  <c r="F15" i="21"/>
  <c r="F16" i="21"/>
  <c r="F5" i="21"/>
  <c r="F6" i="21"/>
  <c r="F7" i="21"/>
  <c r="F22" i="21"/>
  <c r="F27" i="21"/>
  <c r="F28" i="21"/>
  <c r="F29" i="21"/>
  <c r="F30" i="21"/>
  <c r="F35" i="21"/>
  <c r="F36" i="21"/>
  <c r="F37" i="21"/>
  <c r="F50" i="21"/>
  <c r="F51" i="21"/>
  <c r="F56" i="21"/>
  <c r="F57" i="21"/>
  <c r="F58" i="21"/>
  <c r="F59" i="21"/>
  <c r="F64" i="21"/>
  <c r="F65" i="21"/>
  <c r="F63" i="21"/>
  <c r="F55" i="21"/>
  <c r="F49" i="21"/>
  <c r="F45" i="21"/>
  <c r="F41" i="21"/>
  <c r="F34" i="21"/>
  <c r="F26" i="21"/>
  <c r="F21" i="21"/>
  <c r="F11" i="21"/>
  <c r="F4" i="21"/>
  <c r="H5" i="19"/>
  <c r="H6" i="19"/>
  <c r="H7" i="19"/>
  <c r="H13" i="19"/>
  <c r="H14" i="19"/>
  <c r="H19" i="19"/>
  <c r="H31" i="19"/>
  <c r="H32" i="19"/>
  <c r="H33" i="19"/>
  <c r="K39" i="19"/>
  <c r="K40" i="19"/>
  <c r="J46" i="19"/>
  <c r="K46" i="19"/>
  <c r="K45" i="19"/>
  <c r="J45" i="19"/>
  <c r="K44" i="19"/>
  <c r="J44" i="19"/>
  <c r="K38" i="19"/>
  <c r="H30" i="19"/>
  <c r="H18" i="19"/>
  <c r="H12" i="19"/>
  <c r="H4" i="19"/>
  <c r="K78" i="22"/>
  <c r="K77" i="22"/>
  <c r="D43" i="8"/>
  <c r="D68" i="8"/>
  <c r="D70" i="8"/>
  <c r="D45" i="8"/>
  <c r="D48" i="8"/>
  <c r="D46" i="8"/>
  <c r="D49" i="8"/>
  <c r="D78" i="8"/>
  <c r="D87" i="8"/>
  <c r="D163" i="8"/>
  <c r="D40" i="8"/>
  <c r="D42" i="8"/>
  <c r="D67" i="8"/>
  <c r="D69" i="8"/>
  <c r="D44" i="8"/>
  <c r="D47" i="8"/>
  <c r="D109" i="8"/>
  <c r="D103" i="8"/>
  <c r="D88" i="8"/>
  <c r="D50" i="8"/>
  <c r="D53" i="8"/>
  <c r="D71" i="8"/>
  <c r="D72" i="8"/>
  <c r="D51" i="8"/>
  <c r="D52" i="8"/>
  <c r="D84" i="8"/>
  <c r="D85" i="8"/>
  <c r="D86" i="8"/>
  <c r="D35" i="8"/>
  <c r="D37" i="8"/>
  <c r="D36" i="8"/>
  <c r="D29" i="8"/>
  <c r="D30" i="8"/>
  <c r="D31" i="8"/>
  <c r="D34" i="8"/>
  <c r="D58" i="8"/>
  <c r="D59" i="8"/>
  <c r="D32" i="8"/>
  <c r="D33" i="8"/>
  <c r="D110" i="8"/>
  <c r="D102" i="8"/>
  <c r="D130" i="8"/>
  <c r="D55" i="8"/>
  <c r="D56" i="8"/>
  <c r="D57" i="8"/>
  <c r="D60" i="8"/>
  <c r="D38" i="8"/>
  <c r="D39" i="8"/>
  <c r="D54" i="8"/>
  <c r="D94" i="8"/>
  <c r="D65" i="8"/>
  <c r="D66" i="8"/>
  <c r="D63" i="8"/>
  <c r="D64" i="8"/>
  <c r="D61" i="8"/>
  <c r="D62" i="8"/>
  <c r="D111" i="8"/>
  <c r="D90" i="8"/>
  <c r="D95" i="8"/>
  <c r="D83" i="8"/>
  <c r="D108" i="8"/>
  <c r="D93" i="8"/>
  <c r="D98" i="8"/>
  <c r="D99" i="8"/>
  <c r="D106" i="8"/>
  <c r="D28" i="8"/>
  <c r="D104" i="8"/>
  <c r="D105" i="8"/>
  <c r="D126" i="8"/>
  <c r="D128" i="8"/>
  <c r="D125" i="8"/>
  <c r="D127" i="8"/>
  <c r="D129" i="8"/>
  <c r="D77" i="8"/>
  <c r="D91" i="8"/>
  <c r="D96" i="8"/>
  <c r="D25" i="8"/>
  <c r="D154" i="8"/>
  <c r="D120" i="8"/>
  <c r="D121" i="8"/>
  <c r="D143" i="8"/>
  <c r="D16" i="8"/>
  <c r="D7" i="8"/>
  <c r="D147" i="8"/>
  <c r="D148" i="8"/>
  <c r="D149" i="8"/>
  <c r="D151" i="8"/>
  <c r="D150" i="8"/>
  <c r="D153" i="8"/>
  <c r="D152" i="8"/>
  <c r="D144" i="8"/>
  <c r="D146" i="8"/>
  <c r="D145" i="8"/>
  <c r="D20" i="8"/>
  <c r="D21" i="8"/>
  <c r="D22" i="8"/>
  <c r="D18" i="8"/>
  <c r="D19" i="8"/>
  <c r="D137" i="8"/>
  <c r="D138" i="8"/>
  <c r="D133" i="8"/>
  <c r="D23" i="8"/>
  <c r="D24" i="8"/>
  <c r="D17" i="8"/>
  <c r="D8" i="8"/>
  <c r="D124" i="8"/>
  <c r="D122" i="8"/>
  <c r="D123" i="8"/>
  <c r="D13" i="8"/>
  <c r="D14" i="8"/>
  <c r="D15" i="8"/>
  <c r="D9" i="8"/>
  <c r="D10" i="8"/>
  <c r="D11" i="8"/>
  <c r="D12" i="8"/>
  <c r="D112" i="8"/>
  <c r="D113" i="8"/>
  <c r="D114" i="8"/>
  <c r="D115" i="8"/>
  <c r="D117" i="8"/>
  <c r="D118" i="8"/>
  <c r="D119" i="8"/>
  <c r="D116" i="8"/>
  <c r="D26" i="8"/>
  <c r="D27" i="8"/>
  <c r="D100" i="8"/>
  <c r="D101" i="8"/>
  <c r="D139" i="8"/>
  <c r="D140" i="8"/>
  <c r="D141" i="8"/>
  <c r="D81" i="8"/>
  <c r="D82" i="8"/>
  <c r="D75" i="8"/>
  <c r="D76" i="8"/>
  <c r="D79" i="8"/>
  <c r="D80" i="8"/>
  <c r="D73" i="8"/>
  <c r="D74" i="8"/>
  <c r="D107" i="8"/>
  <c r="D97" i="8"/>
  <c r="D92" i="8"/>
  <c r="D89" i="8"/>
  <c r="D142" i="8"/>
  <c r="D134" i="8"/>
  <c r="D135" i="8"/>
  <c r="D136" i="8"/>
  <c r="D131" i="8"/>
  <c r="D132" i="8"/>
  <c r="D155" i="8"/>
  <c r="D156" i="8"/>
  <c r="D157" i="8"/>
  <c r="D158" i="8"/>
  <c r="D159" i="8"/>
  <c r="D160" i="8"/>
  <c r="D161" i="8"/>
  <c r="D162" i="8"/>
  <c r="D41" i="8"/>
  <c r="K22" i="20"/>
  <c r="K23" i="20"/>
  <c r="K24" i="20"/>
  <c r="K32" i="20"/>
  <c r="K33" i="20"/>
  <c r="K34" i="20"/>
  <c r="K35" i="20"/>
  <c r="K36" i="20"/>
  <c r="K29" i="20"/>
  <c r="K21" i="20"/>
  <c r="G12" i="14"/>
  <c r="G11" i="14"/>
  <c r="G7" i="14"/>
  <c r="G5" i="14"/>
  <c r="L56" i="5"/>
  <c r="L57" i="5"/>
  <c r="L64" i="5"/>
  <c r="L65" i="5"/>
  <c r="L66" i="5"/>
  <c r="L71" i="5"/>
  <c r="L72" i="5"/>
  <c r="L73" i="5"/>
  <c r="L80" i="5"/>
  <c r="L81" i="5"/>
  <c r="L82" i="5"/>
  <c r="L83" i="5"/>
  <c r="L79" i="5"/>
  <c r="L70" i="5"/>
  <c r="L63" i="5"/>
  <c r="L55" i="5"/>
  <c r="L50" i="5"/>
  <c r="L51" i="5"/>
  <c r="L49" i="5"/>
  <c r="H44" i="17"/>
  <c r="H45" i="17"/>
  <c r="H46" i="17"/>
  <c r="H47" i="17"/>
  <c r="H48" i="17"/>
  <c r="H49" i="17"/>
  <c r="H50" i="17"/>
  <c r="H51" i="17"/>
  <c r="H52" i="17"/>
  <c r="H53" i="17"/>
  <c r="H54" i="17"/>
  <c r="H59" i="17"/>
  <c r="H60" i="17"/>
  <c r="H61" i="17"/>
  <c r="H66" i="17"/>
  <c r="H65" i="17"/>
  <c r="H58" i="17"/>
  <c r="H43" i="17"/>
  <c r="H23" i="17"/>
  <c r="H24" i="17"/>
  <c r="H25" i="17"/>
  <c r="H26" i="17"/>
  <c r="H27" i="17"/>
  <c r="H28" i="17"/>
  <c r="H29" i="17"/>
  <c r="H30" i="17"/>
  <c r="H31" i="17"/>
  <c r="H32" i="17"/>
  <c r="H22" i="17"/>
  <c r="H13" i="17"/>
  <c r="H14" i="17"/>
  <c r="H15" i="17"/>
  <c r="H16" i="17"/>
  <c r="H17" i="17"/>
  <c r="H18" i="17"/>
  <c r="E36" i="17"/>
  <c r="A36" i="17" s="1"/>
  <c r="E37" i="17"/>
  <c r="A37" i="17" s="1"/>
  <c r="E38" i="17"/>
  <c r="A38" i="17" s="1"/>
  <c r="E39" i="17"/>
  <c r="A39" i="17" s="1"/>
  <c r="E23" i="17"/>
  <c r="E24" i="17"/>
  <c r="E25" i="17"/>
  <c r="E26" i="17"/>
  <c r="E27" i="17"/>
  <c r="E28" i="17"/>
  <c r="E29" i="17"/>
  <c r="E30" i="17"/>
  <c r="E31" i="17"/>
  <c r="E32" i="17"/>
  <c r="E13" i="17"/>
  <c r="E14" i="17"/>
  <c r="E15" i="17"/>
  <c r="E16" i="17"/>
  <c r="E17" i="17"/>
  <c r="E18" i="17"/>
  <c r="E66" i="17"/>
  <c r="E59" i="17"/>
  <c r="E60" i="17"/>
  <c r="E61" i="17"/>
  <c r="E44" i="17"/>
  <c r="E45" i="17"/>
  <c r="E46" i="17"/>
  <c r="E47" i="17"/>
  <c r="E48" i="17"/>
  <c r="E49" i="17"/>
  <c r="E50" i="17"/>
  <c r="E51" i="17"/>
  <c r="E52" i="17"/>
  <c r="E53" i="17"/>
  <c r="E54" i="17"/>
  <c r="E71" i="17"/>
  <c r="E72" i="17"/>
  <c r="E73" i="17"/>
  <c r="E74" i="17"/>
  <c r="E70" i="17"/>
  <c r="E65" i="17"/>
  <c r="E58" i="17"/>
  <c r="E43" i="17"/>
  <c r="E22" i="17"/>
  <c r="G172" i="1"/>
  <c r="G173" i="1"/>
  <c r="G174" i="1"/>
  <c r="G175" i="1"/>
  <c r="G176" i="1"/>
  <c r="G177" i="1"/>
  <c r="G178" i="1"/>
  <c r="G179" i="1"/>
  <c r="G220" i="1"/>
  <c r="G221" i="1"/>
  <c r="G222" i="1"/>
  <c r="G223" i="1"/>
  <c r="G224" i="1"/>
  <c r="H233" i="1"/>
  <c r="H234" i="1"/>
  <c r="H235" i="1"/>
  <c r="H236" i="1"/>
  <c r="H237" i="1"/>
  <c r="H238" i="1"/>
  <c r="H239" i="1"/>
  <c r="H244" i="1"/>
  <c r="H249" i="1"/>
  <c r="H250" i="1"/>
  <c r="H251" i="1"/>
  <c r="H252" i="1"/>
  <c r="J313" i="1"/>
  <c r="J314" i="1"/>
  <c r="J315" i="1"/>
  <c r="J316" i="1"/>
  <c r="J317" i="1"/>
  <c r="J318" i="1"/>
  <c r="J360" i="1"/>
  <c r="J361" i="1"/>
  <c r="J362" i="1"/>
  <c r="J363" i="1"/>
  <c r="J364" i="1"/>
  <c r="J365" i="1"/>
  <c r="J402" i="1"/>
  <c r="J403" i="1"/>
  <c r="J404" i="1"/>
  <c r="J450" i="1"/>
  <c r="J451" i="1"/>
  <c r="J452" i="1"/>
  <c r="J494" i="1"/>
  <c r="J495" i="1"/>
  <c r="J496" i="1"/>
  <c r="J497" i="1"/>
  <c r="J498" i="1"/>
  <c r="J499" i="1"/>
  <c r="J500" i="1"/>
  <c r="J501" i="1"/>
  <c r="J502" i="1"/>
  <c r="J503" i="1"/>
  <c r="J504" i="1"/>
  <c r="J505" i="1"/>
  <c r="J506" i="1"/>
  <c r="J508" i="1"/>
  <c r="J509" i="1"/>
  <c r="J510" i="1"/>
  <c r="J511" i="1"/>
  <c r="J512" i="1"/>
  <c r="J513" i="1"/>
  <c r="J514" i="1"/>
  <c r="J515" i="1"/>
  <c r="J516" i="1"/>
  <c r="J517" i="1"/>
  <c r="J518" i="1"/>
  <c r="J519" i="1"/>
  <c r="J560" i="1"/>
  <c r="J561" i="1"/>
  <c r="J562" i="1"/>
  <c r="J563" i="1"/>
  <c r="J604" i="1"/>
  <c r="J605" i="1"/>
  <c r="J606" i="1"/>
  <c r="J607" i="1"/>
  <c r="J608" i="1"/>
  <c r="J609" i="1"/>
  <c r="J652" i="1"/>
  <c r="J653" i="1"/>
  <c r="J654" i="1"/>
  <c r="J699" i="1"/>
  <c r="J700" i="1"/>
  <c r="J701" i="1"/>
  <c r="J749" i="1"/>
  <c r="J745" i="1"/>
  <c r="J746" i="1"/>
  <c r="J747" i="1"/>
  <c r="J748" i="1"/>
  <c r="J795" i="1"/>
  <c r="J796" i="1"/>
  <c r="J797" i="1"/>
  <c r="J798" i="1"/>
  <c r="J844" i="1"/>
  <c r="J845" i="1"/>
  <c r="J846" i="1"/>
  <c r="J847" i="1"/>
  <c r="J892" i="1"/>
  <c r="J893" i="1"/>
  <c r="J894" i="1"/>
  <c r="J895" i="1"/>
  <c r="J1038" i="1"/>
  <c r="J1039" i="1"/>
  <c r="J1040" i="1"/>
  <c r="J1041" i="1"/>
  <c r="J1042" i="1"/>
  <c r="J1043" i="1"/>
  <c r="J1089" i="1"/>
  <c r="J1090" i="1"/>
  <c r="J1091" i="1"/>
  <c r="J1092" i="1"/>
  <c r="J1093" i="1"/>
  <c r="J1094" i="1"/>
  <c r="H1196" i="1"/>
  <c r="H1197" i="1"/>
  <c r="H1198" i="1"/>
  <c r="J1255" i="1"/>
  <c r="J1256" i="1"/>
  <c r="J1257" i="1"/>
  <c r="G1267" i="1"/>
  <c r="H1267" i="1"/>
  <c r="G1268" i="1"/>
  <c r="H1268" i="1"/>
  <c r="G1269" i="1"/>
  <c r="H1269" i="1"/>
  <c r="G1274" i="1"/>
  <c r="H1274" i="1"/>
  <c r="G1275" i="1"/>
  <c r="H1275" i="1"/>
  <c r="G1276" i="1"/>
  <c r="H1276" i="1"/>
  <c r="G1277" i="1"/>
  <c r="H1277" i="1"/>
  <c r="G1278" i="1"/>
  <c r="H1278" i="1"/>
  <c r="G1279" i="1"/>
  <c r="H1279" i="1"/>
  <c r="G1280" i="1"/>
  <c r="H1280" i="1"/>
  <c r="G1285" i="1"/>
  <c r="H1285" i="1"/>
  <c r="G1286" i="1"/>
  <c r="H1286" i="1"/>
  <c r="G1287" i="1"/>
  <c r="H1287" i="1"/>
  <c r="G1288" i="1"/>
  <c r="H1288" i="1"/>
  <c r="G1289" i="1"/>
  <c r="H1289" i="1"/>
  <c r="G1290" i="1"/>
  <c r="H1290" i="1"/>
  <c r="G1291" i="1"/>
  <c r="H1291" i="1"/>
  <c r="G1292" i="1"/>
  <c r="H1292" i="1"/>
  <c r="G1293" i="1"/>
  <c r="H1293" i="1"/>
  <c r="G1294" i="1"/>
  <c r="H1294" i="1"/>
  <c r="G1295" i="1"/>
  <c r="H1295" i="1"/>
  <c r="G1296" i="1"/>
  <c r="H1296" i="1"/>
  <c r="H1284" i="1"/>
  <c r="G1284" i="1"/>
  <c r="H1273" i="1"/>
  <c r="G1273" i="1"/>
  <c r="H1266" i="1"/>
  <c r="G1266" i="1"/>
  <c r="J1254" i="1"/>
  <c r="H1195" i="1"/>
  <c r="J1088" i="1"/>
  <c r="J1037" i="1"/>
  <c r="J891" i="1"/>
  <c r="J843" i="1"/>
  <c r="J794" i="1"/>
  <c r="J744" i="1"/>
  <c r="J698" i="1"/>
  <c r="J651" i="1"/>
  <c r="J603" i="1"/>
  <c r="J559" i="1"/>
  <c r="J507" i="1"/>
  <c r="J493" i="1"/>
  <c r="J449" i="1"/>
  <c r="J401" i="1"/>
  <c r="J359" i="1"/>
  <c r="J312" i="1"/>
  <c r="H248" i="1"/>
  <c r="H243" i="1"/>
  <c r="H232" i="1"/>
  <c r="G219" i="1"/>
  <c r="G171" i="1"/>
  <c r="G126" i="1"/>
  <c r="G120" i="1"/>
  <c r="G121" i="1"/>
  <c r="G122" i="1"/>
  <c r="G123" i="1"/>
  <c r="G124" i="1"/>
  <c r="G125" i="1"/>
  <c r="G119" i="1"/>
  <c r="V30" i="17"/>
  <c r="S53" i="17"/>
  <c r="V54" i="17"/>
  <c r="V50" i="17"/>
  <c r="V23" i="17"/>
  <c r="V24" i="17"/>
  <c r="V22" i="17"/>
  <c r="S23" i="17"/>
  <c r="S24" i="17"/>
  <c r="S30" i="17"/>
  <c r="S22" i="17"/>
  <c r="V55" i="17"/>
  <c r="S55" i="17"/>
  <c r="S54" i="17"/>
  <c r="V53" i="17"/>
  <c r="S50" i="17"/>
  <c r="V62" i="17"/>
  <c r="S62" i="17"/>
  <c r="A44" i="17" l="1"/>
  <c r="A51" i="17"/>
  <c r="A46" i="17"/>
  <c r="A50" i="17"/>
  <c r="A47" i="17"/>
  <c r="A54" i="17"/>
  <c r="A52" i="17"/>
  <c r="A59" i="17"/>
  <c r="A25" i="17"/>
  <c r="A24" i="17"/>
  <c r="A26" i="17"/>
  <c r="A23" i="17"/>
  <c r="A13" i="17"/>
  <c r="A18" i="17"/>
  <c r="A17" i="17"/>
  <c r="A16" i="17"/>
  <c r="A61" i="17"/>
  <c r="A28" i="17"/>
  <c r="A60" i="17"/>
  <c r="A27" i="17"/>
  <c r="A15" i="17"/>
  <c r="A14" i="17"/>
  <c r="A65" i="17"/>
  <c r="A66" i="17"/>
  <c r="A49" i="17"/>
  <c r="A48" i="17"/>
  <c r="A45" i="17"/>
  <c r="A53" i="17"/>
  <c r="A58" i="17"/>
  <c r="A43" i="17"/>
  <c r="A32" i="17"/>
  <c r="A31" i="17"/>
  <c r="A30" i="17"/>
  <c r="A29" i="17"/>
  <c r="A22" i="17"/>
  <c r="V39" i="17"/>
  <c r="S39" i="17"/>
  <c r="V38" i="17"/>
  <c r="S38" i="17"/>
  <c r="V18" i="17"/>
  <c r="S18" i="17"/>
  <c r="V17" i="17"/>
  <c r="S17" i="17"/>
  <c r="V14" i="17"/>
  <c r="S14" i="17"/>
  <c r="V13" i="17"/>
  <c r="S13" i="1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59E9EFC-EB0B-45B6-9B43-1FC4CB8AABCF}" keepAlive="1" name="Query - Table007 (Page 3)" description="Connection to the 'Table007 (Page 3)' query in the workbook." type="5" refreshedVersion="0" background="1" saveData="1">
    <dbPr connection="Provider=Microsoft.Mashup.OleDb.1;Data Source=$Workbook$;Location=&quot;Table007 (Page 3)&quot;;Extended Properties=&quot;&quot;" command="SELECT * FROM [Table007 (Page 3)]"/>
  </connection>
  <connection id="2" xr16:uid="{331372CE-B61C-4DB1-95ED-3AA84682B484}" keepAlive="1" name="Query - Table008 (Page 3)" description="Connection to the 'Table008 (Page 3)' query in the workbook." type="5" refreshedVersion="0" background="1" saveData="1">
    <dbPr connection="Provider=Microsoft.Mashup.OleDb.1;Data Source=$Workbook$;Location=&quot;Table008 (Page 3)&quot;;Extended Properties=&quot;&quot;" command="SELECT * FROM [Table008 (Page 3)]"/>
  </connection>
  <connection id="3" xr16:uid="{AE76A15D-4B30-498D-8D0A-596809802390}" keepAlive="1" name="Query - Table009 (Page 6)" description="Connection to the 'Table009 (Page 6)' query in the workbook." type="5" refreshedVersion="8" background="1" saveData="1">
    <dbPr connection="Provider=Microsoft.Mashup.OleDb.1;Data Source=$Workbook$;Location=&quot;Table009 (Page 6)&quot;;Extended Properties=&quot;&quot;" command="SELECT * FROM [Table009 (Page 6)]"/>
  </connection>
  <connection id="4" xr16:uid="{258D4001-4406-4963-A60D-884576580CA6}" keepAlive="1" name="Query - Table009 (Page 6) (2)" description="Connection to the 'Table009 (Page 6) (2)' query in the workbook." type="5" refreshedVersion="8" background="1" saveData="1">
    <dbPr connection="Provider=Microsoft.Mashup.OleDb.1;Data Source=$Workbook$;Location=&quot;Table009 (Page 6) (2)&quot;;Extended Properties=&quot;&quot;" command="SELECT * FROM [Table009 (Page 6) (2)]"/>
  </connection>
  <connection id="5" xr16:uid="{7B6485B8-5D96-4C7E-90CD-7CC4E8166C38}" keepAlive="1" name="Query - Table011 (Page 4)" description="Connection to the 'Table011 (Page 4)' query in the workbook." type="5" refreshedVersion="0" background="1" saveData="1">
    <dbPr connection="Provider=Microsoft.Mashup.OleDb.1;Data Source=$Workbook$;Location=&quot;Table011 (Page 4)&quot;;Extended Properties=&quot;&quot;" command="SELECT * FROM [Table011 (Page 4)]"/>
  </connection>
  <connection id="6" xr16:uid="{0978B224-58F1-42B9-9E64-5A3D9DBA2C57}" keepAlive="1" name="Query - Table011 (Page 4) (2)" description="Connection to the 'Table011 (Page 4) (2)' query in the workbook." type="5" refreshedVersion="0" background="1" saveData="1">
    <dbPr connection="Provider=Microsoft.Mashup.OleDb.1;Data Source=$Workbook$;Location=&quot;Table011 (Page 4) (2)&quot;;Extended Properties=&quot;&quot;" command="SELECT * FROM [Table011 (Page 4) (2)]"/>
  </connection>
  <connection id="7" xr16:uid="{9C3FAB00-B75A-41BA-9751-CF83A37E33F9}" keepAlive="1" name="Query - Table025 (Page 10)" description="Connection to the 'Table025 (Page 10)' query in the workbook." type="5" refreshedVersion="0" background="1" saveData="1">
    <dbPr connection="Provider=Microsoft.Mashup.OleDb.1;Data Source=$Workbook$;Location=&quot;Table025 (Page 10)&quot;;Extended Properties=&quot;&quot;" command="SELECT * FROM [Table025 (Page 10)]"/>
  </connection>
  <connection id="8" xr16:uid="{F35654F4-4FE3-4E3A-BCA6-50B2D2BD4845}" keepAlive="1" name="Query - Table026 (Page 10)" description="Connection to the 'Table026 (Page 10)' query in the workbook." type="5" refreshedVersion="0" background="1" saveData="1">
    <dbPr connection="Provider=Microsoft.Mashup.OleDb.1;Data Source=$Workbook$;Location=&quot;Table026 (Page 10)&quot;;Extended Properties=&quot;&quot;" command="SELECT * FROM [Table026 (Page 10)]"/>
  </connection>
  <connection id="9" xr16:uid="{342AF21C-7FAC-4042-99E9-C9DD5AF4D928}" keepAlive="1" name="Query - Table026 (Page 10) (2)" description="Connection to the 'Table026 (Page 10) (2)' query in the workbook." type="5" refreshedVersion="0" background="1" saveData="1">
    <dbPr connection="Provider=Microsoft.Mashup.OleDb.1;Data Source=$Workbook$;Location=&quot;Table026 (Page 10) (2)&quot;;Extended Properties=&quot;&quot;" command="SELECT * FROM [Table026 (Page 10) (2)]"/>
  </connection>
  <connection id="10" xr16:uid="{88A60A5C-6F62-4F1F-B43E-AA4F20440637}" keepAlive="1" name="Query - Table027 (Page 10)" description="Connection to the 'Table027 (Page 10)' query in the workbook." type="5" refreshedVersion="0" background="1" saveData="1">
    <dbPr connection="Provider=Microsoft.Mashup.OleDb.1;Data Source=$Workbook$;Location=&quot;Table027 (Page 10)&quot;;Extended Properties=&quot;&quot;" command="SELECT * FROM [Table027 (Page 10)]"/>
  </connection>
  <connection id="11" xr16:uid="{17C1E124-9947-4623-92FD-991DB6B0EE14}" keepAlive="1" name="Query - Table027 (Page 10) (2)" description="Connection to the 'Table027 (Page 10) (2)' query in the workbook." type="5" refreshedVersion="0" background="1" saveData="1">
    <dbPr connection="Provider=Microsoft.Mashup.OleDb.1;Data Source=$Workbook$;Location=&quot;Table027 (Page 10) (2)&quot;;Extended Properties=&quot;&quot;" command="SELECT * FROM [Table027 (Page 10) (2)]"/>
  </connection>
  <connection id="12" xr16:uid="{C7BE55AB-3592-4CD5-A2DD-AA9FF75E771E}" keepAlive="1" name="Query - Table028 (Page 10)" description="Connection to the 'Table028 (Page 10)' query in the workbook." type="5" refreshedVersion="0" background="1" saveData="1">
    <dbPr connection="Provider=Microsoft.Mashup.OleDb.1;Data Source=$Workbook$;Location=&quot;Table028 (Page 10)&quot;;Extended Properties=&quot;&quot;" command="SELECT * FROM [Table028 (Page 10)]"/>
  </connection>
  <connection id="13" xr16:uid="{31AA2686-2E83-47A3-8FD4-58A6CD0F7E0E}" keepAlive="1" name="Query - Table028 (Page 10) (2)" description="Connection to the 'Table028 (Page 10) (2)' query in the workbook." type="5" refreshedVersion="0" background="1" saveData="1">
    <dbPr connection="Provider=Microsoft.Mashup.OleDb.1;Data Source=$Workbook$;Location=&quot;Table028 (Page 10) (2)&quot;;Extended Properties=&quot;&quot;" command="SELECT * FROM [Table028 (Page 10) (2)]"/>
  </connection>
  <connection id="14" xr16:uid="{A878544F-2DA9-4B16-9DAD-7576C5FEC0B8}" keepAlive="1" name="Query - Table029 (Page 10)" description="Connection to the 'Table029 (Page 10)' query in the workbook." type="5" refreshedVersion="0" background="1" saveData="1">
    <dbPr connection="Provider=Microsoft.Mashup.OleDb.1;Data Source=$Workbook$;Location=&quot;Table029 (Page 10)&quot;;Extended Properties=&quot;&quot;" command="SELECT * FROM [Table029 (Page 10)]"/>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7">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futureMetadata>
  <valueMetadata count="7">
    <bk>
      <rc t="1" v="0"/>
    </bk>
    <bk>
      <rc t="1" v="1"/>
    </bk>
    <bk>
      <rc t="1" v="2"/>
    </bk>
    <bk>
      <rc t="1" v="3"/>
    </bk>
    <bk>
      <rc t="1" v="4"/>
    </bk>
    <bk>
      <rc t="1" v="5"/>
    </bk>
    <bk>
      <rc t="1" v="6"/>
    </bk>
  </valueMetadata>
</metadata>
</file>

<file path=xl/sharedStrings.xml><?xml version="1.0" encoding="utf-8"?>
<sst xmlns="http://schemas.openxmlformats.org/spreadsheetml/2006/main" count="5385" uniqueCount="2454">
  <si>
    <t>AIR HANDLERS</t>
  </si>
  <si>
    <t>RH2TY ENDEAVOR LINE AIR HANDLERS</t>
  </si>
  <si>
    <t>RH2VY ENDEAVOR LINE AIR HANDLERS</t>
  </si>
  <si>
    <t>RHMVY ENDEAVOR LINE AIR HANDLERS</t>
  </si>
  <si>
    <t>AIR HANDLER ACCESSORIES</t>
  </si>
  <si>
    <t>CONDENSING UNITS</t>
  </si>
  <si>
    <t>RA13NY ENDEAVOR LINE ACHIEVER SERIES iM AIR CONDITIONERS</t>
  </si>
  <si>
    <t>RA14AY ENDEAVOR LINE ACHIEVER SERIES iM AIR CONDITIONERS</t>
  </si>
  <si>
    <t>UA16AY ENDEAVOR ACHIEVER PLUS SERIES iM AIR CONDITIONERS</t>
  </si>
  <si>
    <t>UA19AY ENDEAVOR ULTRA SERIES iM AIR CONDITIONERS</t>
  </si>
  <si>
    <t>COILS</t>
  </si>
  <si>
    <t>RCFY ENDEAVOR LINE</t>
  </si>
  <si>
    <t>11-12</t>
  </si>
  <si>
    <t>GAS FURNACES</t>
  </si>
  <si>
    <t>R801T DZ ENDEAVOR LINE ACHIEVER GAS FURNACE</t>
  </si>
  <si>
    <t>R801T UH ENDEAVOR LINE ACHIEVER GAS FURNACE</t>
  </si>
  <si>
    <t>R802V DZ ENDEAVOR LINE ACHIEVER PLUS SERIES GAS FURNACE</t>
  </si>
  <si>
    <t>R802V UH ENDEAVOR LINE ACHIEVER PLUS SERIES GAS FURNACE</t>
  </si>
  <si>
    <t>R951V ENDEAVOR LINE ACHIEVER SERIES</t>
  </si>
  <si>
    <t>R962V ENDEAVOR LINE ULTRA SERIES</t>
  </si>
  <si>
    <t>U97MV ENDEAVOR LINE ULTRA SERIES</t>
  </si>
  <si>
    <t>U98MV ENDEAVOR LINE ULTRA SERIES</t>
  </si>
  <si>
    <t>FURNACE ACCESSORIES</t>
  </si>
  <si>
    <t>HEAT PUMPS</t>
  </si>
  <si>
    <t>RP14AY ENDEAVOR LINE ACHIEVER SERIES HEAT PUMPS</t>
  </si>
  <si>
    <t>RP15AY ENDEAVOR LINE ACHIEVER SERIES HEAT PUMPS</t>
  </si>
  <si>
    <t>RD16AY ENDEAVOR ACHIEVER PLUS SERIES UNIVERSAL HEAT PUMPS</t>
  </si>
  <si>
    <t>RD18AY ENDEAVOR LINE ULTRA SERIES UNIVERSAL HEAT PUMPS</t>
  </si>
  <si>
    <t>26-27</t>
  </si>
  <si>
    <t>UP19AY ENDEAVOR LINE ULTRA SERIES iM HEAT PUMPS</t>
  </si>
  <si>
    <t>EcoNet Controls</t>
  </si>
  <si>
    <t>EcoNet Controls &amp; Zoning</t>
  </si>
  <si>
    <r>
      <rPr>
        <sz val="10"/>
        <color rgb="FFFFFFFF"/>
        <rFont val="Arial"/>
        <family val="2"/>
      </rPr>
      <t>SKU</t>
    </r>
  </si>
  <si>
    <r>
      <rPr>
        <sz val="10"/>
        <color rgb="FFFFFFFF"/>
        <rFont val="Arial"/>
        <family val="2"/>
      </rPr>
      <t>Voltage</t>
    </r>
  </si>
  <si>
    <r>
      <rPr>
        <sz val="10"/>
        <color rgb="FFFFFFFF"/>
        <rFont val="Arial"/>
        <family val="2"/>
      </rPr>
      <t>Height</t>
    </r>
  </si>
  <si>
    <r>
      <rPr>
        <sz val="10"/>
        <color rgb="FFFFFFFF"/>
        <rFont val="Arial"/>
        <family val="2"/>
      </rPr>
      <t>Depth</t>
    </r>
  </si>
  <si>
    <r>
      <rPr>
        <sz val="10"/>
        <color rgb="FFFFFFFF"/>
        <rFont val="Arial"/>
        <family val="2"/>
      </rPr>
      <t>Width</t>
    </r>
  </si>
  <si>
    <r>
      <rPr>
        <sz val="10"/>
        <color rgb="FFFFFFFF"/>
        <rFont val="Arial"/>
        <family val="2"/>
      </rPr>
      <t>Weight With Coil</t>
    </r>
  </si>
  <si>
    <r>
      <rPr>
        <sz val="10"/>
        <color rgb="FFFFFFFF"/>
        <rFont val="Arial"/>
        <family val="2"/>
      </rPr>
      <t>Price</t>
    </r>
  </si>
  <si>
    <r>
      <rPr>
        <sz val="8"/>
        <rFont val="Arial"/>
        <family val="2"/>
      </rPr>
      <t>RH2TY2417STANNJ</t>
    </r>
  </si>
  <si>
    <r>
      <rPr>
        <sz val="8"/>
        <rFont val="Arial"/>
        <family val="2"/>
      </rPr>
      <t>208-240/60/1</t>
    </r>
  </si>
  <si>
    <r>
      <rPr>
        <sz val="8"/>
        <rFont val="Arial"/>
        <family val="2"/>
      </rPr>
      <t>42-1/2</t>
    </r>
  </si>
  <si>
    <r>
      <rPr>
        <sz val="8"/>
        <rFont val="Arial"/>
        <family val="2"/>
      </rPr>
      <t>21-11/16</t>
    </r>
  </si>
  <si>
    <r>
      <rPr>
        <sz val="8"/>
        <rFont val="Arial"/>
        <family val="2"/>
      </rPr>
      <t>17-1/2</t>
    </r>
  </si>
  <si>
    <r>
      <rPr>
        <sz val="8"/>
        <rFont val="Arial"/>
        <family val="2"/>
      </rPr>
      <t>RH2TY3617STANNJ</t>
    </r>
  </si>
  <si>
    <r>
      <rPr>
        <sz val="8"/>
        <rFont val="Arial"/>
        <family val="2"/>
      </rPr>
      <t>RH2TY3621MTANNJ</t>
    </r>
  </si>
  <si>
    <r>
      <rPr>
        <sz val="8"/>
        <rFont val="Arial"/>
        <family val="2"/>
      </rPr>
      <t>50-1/2</t>
    </r>
  </si>
  <si>
    <r>
      <rPr>
        <sz val="8"/>
        <rFont val="Arial"/>
        <family val="2"/>
      </rPr>
      <t>RH2TY3621STANNJ</t>
    </r>
  </si>
  <si>
    <r>
      <rPr>
        <sz val="8"/>
        <rFont val="Arial"/>
        <family val="2"/>
      </rPr>
      <t>RH2TY4821STANNJ</t>
    </r>
  </si>
  <si>
    <r>
      <rPr>
        <sz val="8"/>
        <rFont val="Arial"/>
        <family val="2"/>
      </rPr>
      <t>RH2TY4824STANNJ</t>
    </r>
  </si>
  <si>
    <r>
      <rPr>
        <sz val="8"/>
        <rFont val="Arial"/>
        <family val="2"/>
      </rPr>
      <t>55-1/2</t>
    </r>
  </si>
  <si>
    <r>
      <rPr>
        <sz val="8"/>
        <rFont val="Arial"/>
        <family val="2"/>
      </rPr>
      <t>24-1/2</t>
    </r>
  </si>
  <si>
    <r>
      <rPr>
        <sz val="8"/>
        <rFont val="Arial"/>
        <family val="2"/>
      </rPr>
      <t>RH2TY6021STANAJ</t>
    </r>
  </si>
  <si>
    <r>
      <rPr>
        <sz val="8"/>
        <rFont val="Arial"/>
        <family val="2"/>
      </rPr>
      <t>RH2TY6024STANNJ</t>
    </r>
  </si>
  <si>
    <t>RH2VY2417STACNJ</t>
  </si>
  <si>
    <t>RH2VY3617STACNJ</t>
  </si>
  <si>
    <t>17-1/2</t>
  </si>
  <si>
    <t>RH2VY3621STACNJ</t>
  </si>
  <si>
    <t>RH2VY3621MTACNJ</t>
  </si>
  <si>
    <t>50-1/2</t>
  </si>
  <si>
    <t>RH2VY3621MTACAJ</t>
  </si>
  <si>
    <t>RH2VY4821STACNJ</t>
  </si>
  <si>
    <t>RH2VY4821STACAJ</t>
  </si>
  <si>
    <t>RH2VY6021STACAJ</t>
  </si>
  <si>
    <t>RH2VY6024STACNJ</t>
  </si>
  <si>
    <r>
      <rPr>
        <sz val="8"/>
        <rFont val="Arial"/>
        <family val="2"/>
      </rPr>
      <t>RHMVY2417SEACNJ</t>
    </r>
  </si>
  <si>
    <r>
      <rPr>
        <sz val="8"/>
        <rFont val="Arial"/>
        <family val="2"/>
      </rPr>
      <t>RHMVY2421MEACNJ</t>
    </r>
  </si>
  <si>
    <t>RHMVY3621MEACAJ</t>
  </si>
  <si>
    <t>RHMVY4821SEACAJ</t>
  </si>
  <si>
    <r>
      <rPr>
        <sz val="8"/>
        <rFont val="Arial"/>
        <family val="2"/>
      </rPr>
      <t>RHMVY6021SEACAJ</t>
    </r>
  </si>
  <si>
    <r>
      <rPr>
        <sz val="8"/>
        <rFont val="Arial"/>
        <family val="2"/>
      </rPr>
      <t>RHMVY6024SEACNJ</t>
    </r>
  </si>
  <si>
    <t>M1 HEATER KITS</t>
  </si>
  <si>
    <t>MODEL</t>
  </si>
  <si>
    <t>WATTAGE (Kw)</t>
  </si>
  <si>
    <t>UNIT RANGE</t>
  </si>
  <si>
    <t>VOLTAGE / HERTZ / PHASE</t>
  </si>
  <si>
    <t>WIDTH</t>
  </si>
  <si>
    <t>PRICE</t>
  </si>
  <si>
    <t>RXBH-1724A05J-B</t>
  </si>
  <si>
    <t>1.5-2</t>
  </si>
  <si>
    <t>208-230/1/60</t>
  </si>
  <si>
    <t>17" - 24"</t>
  </si>
  <si>
    <t>RXBH-1724A07J-B</t>
  </si>
  <si>
    <t>RXBH-1724A10J-B</t>
  </si>
  <si>
    <t>RXBH-1724A13J-B</t>
  </si>
  <si>
    <t>2-3</t>
  </si>
  <si>
    <t>RXBH-1724A15J-B</t>
  </si>
  <si>
    <t>2.5-3</t>
  </si>
  <si>
    <t>RXBH-1724A18J-B</t>
  </si>
  <si>
    <t>RXBH-24A20J-B</t>
  </si>
  <si>
    <t>3.5-5</t>
  </si>
  <si>
    <t>24"</t>
  </si>
  <si>
    <t>RXBH-24A25J-B</t>
  </si>
  <si>
    <t>4.0-5</t>
  </si>
  <si>
    <t>SINGLE POINT KITS</t>
  </si>
  <si>
    <t>DESCRIPTION</t>
  </si>
  <si>
    <t>RXBJA21</t>
  </si>
  <si>
    <t>2 CIRCUITS TO 1</t>
  </si>
  <si>
    <t>RXBJ-A31</t>
  </si>
  <si>
    <t>3 CIRCUITS TO 1</t>
  </si>
  <si>
    <t>IAQ</t>
  </si>
  <si>
    <t>UXHF-E24M13</t>
  </si>
  <si>
    <t>24" MERV 13 IAQ Media Air Cleaner</t>
  </si>
  <si>
    <t>UXHF-E21M13</t>
  </si>
  <si>
    <t>21" MERV 13 IAQ Media Air Cleaner</t>
  </si>
  <si>
    <t>UXHF-E17M13</t>
  </si>
  <si>
    <t>17" MERV 13 IAQ Media Air Cleaner</t>
  </si>
  <si>
    <t>UXAQ-AP26N0</t>
  </si>
  <si>
    <t>16" UVC / PCO 120v Air Treatment System - IAQ</t>
  </si>
  <si>
    <t>UXAQ-AT22B3</t>
  </si>
  <si>
    <t>20 x 25 MERV 13 Nano- Carbon UV / PCO Electronic Air Cleaner 120v - IAQ</t>
  </si>
  <si>
    <r>
      <rPr>
        <sz val="8"/>
        <color rgb="FFFFFFFF"/>
        <rFont val="Arial"/>
        <family val="2"/>
      </rPr>
      <t>SKU</t>
    </r>
  </si>
  <si>
    <r>
      <rPr>
        <sz val="8"/>
        <color rgb="FFFFFFFF"/>
        <rFont val="Arial"/>
        <family val="2"/>
      </rPr>
      <t>Capacity</t>
    </r>
  </si>
  <si>
    <r>
      <rPr>
        <sz val="8"/>
        <color rgb="FFFFFFFF"/>
        <rFont val="Arial"/>
        <family val="2"/>
      </rPr>
      <t>Voltage</t>
    </r>
  </si>
  <si>
    <r>
      <rPr>
        <sz val="8"/>
        <color rgb="FFFFFFFF"/>
        <rFont val="Arial"/>
        <family val="2"/>
      </rPr>
      <t>Height</t>
    </r>
  </si>
  <si>
    <r>
      <rPr>
        <sz val="8"/>
        <color rgb="FFFFFFFF"/>
        <rFont val="Arial"/>
        <family val="2"/>
      </rPr>
      <t>Length</t>
    </r>
  </si>
  <si>
    <r>
      <rPr>
        <sz val="8"/>
        <color rgb="FFFFFFFF"/>
        <rFont val="Arial"/>
        <family val="2"/>
      </rPr>
      <t>Width</t>
    </r>
  </si>
  <si>
    <r>
      <rPr>
        <sz val="8"/>
        <color rgb="FFFFFFFF"/>
        <rFont val="Arial"/>
        <family val="2"/>
      </rPr>
      <t>Weight</t>
    </r>
  </si>
  <si>
    <r>
      <rPr>
        <sz val="8"/>
        <color rgb="FFFFFFFF"/>
        <rFont val="Arial"/>
        <family val="2"/>
      </rPr>
      <t>Liquid</t>
    </r>
  </si>
  <si>
    <r>
      <rPr>
        <sz val="8"/>
        <color rgb="FFFFFFFF"/>
        <rFont val="Arial"/>
        <family val="2"/>
      </rPr>
      <t>Suction</t>
    </r>
  </si>
  <si>
    <r>
      <rPr>
        <sz val="8"/>
        <color rgb="FFFFFFFF"/>
        <rFont val="Arial"/>
        <family val="2"/>
      </rPr>
      <t>Price</t>
    </r>
  </si>
  <si>
    <r>
      <rPr>
        <sz val="8"/>
        <rFont val="Arial"/>
        <family val="2"/>
      </rPr>
      <t>RA13NY18AJ1NA</t>
    </r>
  </si>
  <si>
    <r>
      <rPr>
        <sz val="8"/>
        <rFont val="Arial"/>
        <family val="2"/>
      </rPr>
      <t>208-230/60/1</t>
    </r>
  </si>
  <si>
    <r>
      <rPr>
        <sz val="8"/>
        <rFont val="Arial"/>
        <family val="2"/>
      </rPr>
      <t>29-3/4</t>
    </r>
  </si>
  <si>
    <r>
      <rPr>
        <sz val="8"/>
        <rFont val="Arial"/>
        <family val="2"/>
      </rPr>
      <t>3/8</t>
    </r>
  </si>
  <si>
    <r>
      <rPr>
        <sz val="8"/>
        <rFont val="Arial"/>
        <family val="2"/>
      </rPr>
      <t>3/4</t>
    </r>
  </si>
  <si>
    <r>
      <rPr>
        <sz val="8"/>
        <rFont val="Arial"/>
        <family val="2"/>
      </rPr>
      <t>RA13NY24AJ1NA</t>
    </r>
  </si>
  <si>
    <r>
      <rPr>
        <sz val="8"/>
        <rFont val="Arial"/>
        <family val="2"/>
      </rPr>
      <t>RA13NY30AJ1NA</t>
    </r>
  </si>
  <si>
    <r>
      <rPr>
        <sz val="8"/>
        <rFont val="Arial"/>
        <family val="2"/>
      </rPr>
      <t>33-3/4</t>
    </r>
  </si>
  <si>
    <r>
      <rPr>
        <sz val="8"/>
        <rFont val="Arial"/>
        <family val="2"/>
      </rPr>
      <t>RA13NY36AJ1NA</t>
    </r>
  </si>
  <si>
    <r>
      <rPr>
        <sz val="8"/>
        <rFont val="Arial"/>
        <family val="2"/>
      </rPr>
      <t>RA13NY42AJ1NA</t>
    </r>
  </si>
  <si>
    <r>
      <rPr>
        <sz val="8"/>
        <rFont val="Arial"/>
        <family val="2"/>
      </rPr>
      <t>7/8</t>
    </r>
  </si>
  <si>
    <r>
      <rPr>
        <sz val="8"/>
        <rFont val="Arial"/>
        <family val="2"/>
      </rPr>
      <t>RA13NY48AJ1NA</t>
    </r>
  </si>
  <si>
    <r>
      <rPr>
        <sz val="8"/>
        <rFont val="Arial"/>
        <family val="2"/>
      </rPr>
      <t>35-3/4</t>
    </r>
  </si>
  <si>
    <r>
      <rPr>
        <sz val="8"/>
        <rFont val="Arial"/>
        <family val="2"/>
      </rPr>
      <t>RA13NY60AJ1NA</t>
    </r>
  </si>
  <si>
    <r>
      <rPr>
        <sz val="8"/>
        <rFont val="Arial"/>
        <family val="2"/>
      </rPr>
      <t>RA14AY18AJ1NA</t>
    </r>
  </si>
  <si>
    <r>
      <rPr>
        <sz val="8"/>
        <rFont val="Arial"/>
        <family val="2"/>
      </rPr>
      <t>RA14AY24AJ1NA</t>
    </r>
  </si>
  <si>
    <r>
      <rPr>
        <sz val="8"/>
        <rFont val="Arial"/>
        <family val="2"/>
      </rPr>
      <t>RA14AY30AJ1NA</t>
    </r>
  </si>
  <si>
    <r>
      <rPr>
        <sz val="8"/>
        <rFont val="Arial"/>
        <family val="2"/>
      </rPr>
      <t>RA14AY36AJ1NA</t>
    </r>
  </si>
  <si>
    <r>
      <rPr>
        <sz val="8"/>
        <rFont val="Arial"/>
        <family val="2"/>
      </rPr>
      <t>RA14AY42AJ1NA</t>
    </r>
  </si>
  <si>
    <r>
      <rPr>
        <sz val="8"/>
        <rFont val="Arial"/>
        <family val="2"/>
      </rPr>
      <t>RA14AY48AJ1NA</t>
    </r>
  </si>
  <si>
    <r>
      <rPr>
        <sz val="8"/>
        <rFont val="Arial"/>
        <family val="2"/>
      </rPr>
      <t>RA14AY60AJ1NA</t>
    </r>
  </si>
  <si>
    <t>UA16AY24AJ2NA</t>
  </si>
  <si>
    <t>33-3/4</t>
  </si>
  <si>
    <t>UA16AY36AJ2NA</t>
  </si>
  <si>
    <t>UA16AY48AJ2NA</t>
  </si>
  <si>
    <t>UA16AY60AJ2NA</t>
  </si>
  <si>
    <t>35-3/4</t>
  </si>
  <si>
    <r>
      <rPr>
        <sz val="8"/>
        <rFont val="Arial"/>
        <family val="2"/>
      </rPr>
      <t>UA19AY24AJVCA</t>
    </r>
  </si>
  <si>
    <r>
      <rPr>
        <sz val="8"/>
        <rFont val="Arial"/>
        <family val="2"/>
      </rPr>
      <t>45-5/32</t>
    </r>
  </si>
  <si>
    <r>
      <rPr>
        <sz val="8"/>
        <rFont val="Arial"/>
        <family val="2"/>
      </rPr>
      <t>36-1/8</t>
    </r>
  </si>
  <si>
    <r>
      <rPr>
        <sz val="8"/>
        <rFont val="Arial"/>
        <family val="2"/>
      </rPr>
      <t>UA19AY36AJVCA</t>
    </r>
  </si>
  <si>
    <r>
      <rPr>
        <sz val="8"/>
        <rFont val="Arial"/>
        <family val="2"/>
      </rPr>
      <t>51-5/32</t>
    </r>
  </si>
  <si>
    <r>
      <rPr>
        <sz val="8"/>
        <rFont val="Arial"/>
        <family val="2"/>
      </rPr>
      <t>UA19AY48AJVCA</t>
    </r>
  </si>
  <si>
    <r>
      <rPr>
        <sz val="8"/>
        <rFont val="Arial"/>
        <family val="2"/>
      </rPr>
      <t>UA19AY60AJVCA</t>
    </r>
  </si>
  <si>
    <r>
      <rPr>
        <sz val="8"/>
        <color rgb="FFFFFFFF"/>
        <rFont val="Arial"/>
        <family val="2"/>
      </rPr>
      <t>Cased Height</t>
    </r>
  </si>
  <si>
    <r>
      <rPr>
        <sz val="8"/>
        <color rgb="FFFFFFFF"/>
        <rFont val="Arial"/>
        <family val="2"/>
      </rPr>
      <t>Cased Length</t>
    </r>
  </si>
  <si>
    <r>
      <rPr>
        <sz val="8"/>
        <color rgb="FFFFFFFF"/>
        <rFont val="Arial"/>
        <family val="2"/>
      </rPr>
      <t>Cased Width</t>
    </r>
  </si>
  <si>
    <r>
      <rPr>
        <sz val="8"/>
        <color rgb="FFFFFFFF"/>
        <rFont val="Arial"/>
        <family val="2"/>
      </rPr>
      <t>Cased Weight</t>
    </r>
  </si>
  <si>
    <r>
      <rPr>
        <sz val="8"/>
        <color rgb="FFFFFFFF"/>
        <rFont val="Arial"/>
        <family val="2"/>
      </rPr>
      <t>Plenum</t>
    </r>
  </si>
  <si>
    <r>
      <rPr>
        <sz val="8"/>
        <color rgb="FFFFFFFF"/>
        <rFont val="Arial"/>
        <family val="2"/>
      </rPr>
      <t>Face Area</t>
    </r>
  </si>
  <si>
    <r>
      <rPr>
        <sz val="8"/>
        <rFont val="Arial"/>
        <family val="2"/>
      </rPr>
      <t>RCFY2414STAAMC</t>
    </r>
  </si>
  <si>
    <r>
      <rPr>
        <sz val="8"/>
        <rFont val="Arial"/>
        <family val="2"/>
      </rPr>
      <t>23-11/16</t>
    </r>
  </si>
  <si>
    <r>
      <rPr>
        <sz val="8"/>
        <rFont val="Arial"/>
        <family val="2"/>
      </rPr>
      <t>258-3/8</t>
    </r>
  </si>
  <si>
    <r>
      <rPr>
        <sz val="8"/>
        <rFont val="Arial"/>
        <family val="2"/>
      </rPr>
      <t>RCFY2417MTANMC</t>
    </r>
  </si>
  <si>
    <r>
      <rPr>
        <sz val="8"/>
        <rFont val="Arial"/>
        <family val="2"/>
      </rPr>
      <t>20-1/2</t>
    </r>
  </si>
  <si>
    <r>
      <rPr>
        <sz val="8"/>
        <rFont val="Arial"/>
        <family val="2"/>
      </rPr>
      <t>327-15/16</t>
    </r>
  </si>
  <si>
    <r>
      <rPr>
        <sz val="8"/>
        <rFont val="Arial"/>
        <family val="2"/>
      </rPr>
      <t>RCFY2417SEANMC</t>
    </r>
  </si>
  <si>
    <r>
      <rPr>
        <sz val="8"/>
        <rFont val="Arial"/>
        <family val="2"/>
      </rPr>
      <t>RCFY2417STANMC</t>
    </r>
  </si>
  <si>
    <r>
      <rPr>
        <sz val="8"/>
        <rFont val="Arial"/>
        <family val="2"/>
      </rPr>
      <t>RCFY2421HEAAMC</t>
    </r>
  </si>
  <si>
    <r>
      <rPr>
        <sz val="8"/>
        <rFont val="Arial"/>
        <family val="2"/>
      </rPr>
      <t>397-1/2</t>
    </r>
  </si>
  <si>
    <r>
      <rPr>
        <sz val="8"/>
        <rFont val="Arial"/>
        <family val="2"/>
      </rPr>
      <t>RCFY2421HEANMC</t>
    </r>
  </si>
  <si>
    <r>
      <rPr>
        <sz val="8"/>
        <rFont val="Arial"/>
        <family val="2"/>
      </rPr>
      <t>28-1/2</t>
    </r>
  </si>
  <si>
    <r>
      <rPr>
        <sz val="8"/>
        <rFont val="Arial"/>
        <family val="2"/>
      </rPr>
      <t>RCFY2421HTAAMC</t>
    </r>
  </si>
  <si>
    <r>
      <rPr>
        <sz val="8"/>
        <rFont val="Arial"/>
        <family val="2"/>
      </rPr>
      <t>RCFY2421HTANMC</t>
    </r>
  </si>
  <si>
    <r>
      <rPr>
        <sz val="8"/>
        <rFont val="Arial"/>
        <family val="2"/>
      </rPr>
      <t>RCFY2421MEANMC</t>
    </r>
  </si>
  <si>
    <r>
      <rPr>
        <sz val="8"/>
        <rFont val="Arial"/>
        <family val="2"/>
      </rPr>
      <t>RCFY2421MTANMC</t>
    </r>
  </si>
  <si>
    <r>
      <rPr>
        <sz val="8"/>
        <rFont val="Arial"/>
        <family val="2"/>
      </rPr>
      <t>RCFY3617STANMC</t>
    </r>
  </si>
  <si>
    <r>
      <rPr>
        <sz val="8"/>
        <rFont val="Arial"/>
        <family val="2"/>
      </rPr>
      <t>RCFY3621MEAAMC</t>
    </r>
  </si>
  <si>
    <r>
      <rPr>
        <sz val="8"/>
        <rFont val="Arial"/>
        <family val="2"/>
      </rPr>
      <t>RCFY3621MEANMC</t>
    </r>
  </si>
  <si>
    <r>
      <rPr>
        <sz val="8"/>
        <rFont val="Arial"/>
        <family val="2"/>
      </rPr>
      <t>RCFY3621MTAAMC</t>
    </r>
  </si>
  <si>
    <r>
      <rPr>
        <sz val="8"/>
        <rFont val="Arial"/>
        <family val="2"/>
      </rPr>
      <t>RCFY3621MTANMC</t>
    </r>
  </si>
  <si>
    <r>
      <rPr>
        <sz val="8"/>
        <rFont val="Arial"/>
        <family val="2"/>
      </rPr>
      <t>RCFY3621STANMC</t>
    </r>
  </si>
  <si>
    <r>
      <rPr>
        <sz val="8"/>
        <rFont val="Arial"/>
        <family val="2"/>
      </rPr>
      <t>RCFY3624MTANMC</t>
    </r>
  </si>
  <si>
    <r>
      <rPr>
        <sz val="8"/>
        <rFont val="Arial"/>
        <family val="2"/>
      </rPr>
      <t>32-1/2</t>
    </r>
  </si>
  <si>
    <r>
      <rPr>
        <sz val="8"/>
        <rFont val="Arial"/>
        <family val="2"/>
      </rPr>
      <t>467-1/16</t>
    </r>
  </si>
  <si>
    <r>
      <rPr>
        <sz val="8"/>
        <rFont val="Arial"/>
        <family val="2"/>
      </rPr>
      <t>RCFY4821SEAAMC</t>
    </r>
  </si>
  <si>
    <r>
      <rPr>
        <sz val="8"/>
        <rFont val="Arial"/>
        <family val="2"/>
      </rPr>
      <t>RCFY4821STAAMC</t>
    </r>
  </si>
  <si>
    <r>
      <rPr>
        <sz val="8"/>
        <rFont val="Arial"/>
        <family val="2"/>
      </rPr>
      <t>RCFY4821STANMC</t>
    </r>
  </si>
  <si>
    <r>
      <rPr>
        <sz val="8"/>
        <rFont val="Arial"/>
        <family val="2"/>
      </rPr>
      <t>RCFY4824MTANMC</t>
    </r>
  </si>
  <si>
    <r>
      <rPr>
        <sz val="8"/>
        <rFont val="Arial"/>
        <family val="2"/>
      </rPr>
      <t>RCFY4824STANMC</t>
    </r>
  </si>
  <si>
    <r>
      <rPr>
        <sz val="8"/>
        <rFont val="Arial"/>
        <family val="2"/>
      </rPr>
      <t>RCFY4824STANVU</t>
    </r>
  </si>
  <si>
    <r>
      <rPr>
        <sz val="8"/>
        <rFont val="Arial"/>
        <family val="2"/>
      </rPr>
      <t>RCFY6021SEAAMC</t>
    </r>
  </si>
  <si>
    <r>
      <rPr>
        <sz val="8"/>
        <rFont val="Arial"/>
        <family val="2"/>
      </rPr>
      <t>RCFY6021STAAMC</t>
    </r>
  </si>
  <si>
    <r>
      <rPr>
        <sz val="8"/>
        <rFont val="Arial"/>
        <family val="2"/>
      </rPr>
      <t>RCFY6024SEANMC</t>
    </r>
  </si>
  <si>
    <r>
      <rPr>
        <sz val="8"/>
        <rFont val="Arial"/>
        <family val="2"/>
      </rPr>
      <t>RCFY6024STANMC</t>
    </r>
  </si>
  <si>
    <r>
      <rPr>
        <sz val="8"/>
        <color rgb="FFFFFFFF"/>
        <rFont val="Arial"/>
        <family val="2"/>
      </rPr>
      <t>Input</t>
    </r>
  </si>
  <si>
    <r>
      <rPr>
        <sz val="8"/>
        <color rgb="FFFFFFFF"/>
        <rFont val="Arial"/>
        <family val="2"/>
      </rPr>
      <t>Output</t>
    </r>
  </si>
  <si>
    <r>
      <rPr>
        <sz val="8"/>
        <color rgb="FFFFFFFF"/>
        <rFont val="Arial"/>
        <family val="2"/>
      </rPr>
      <t>Depth</t>
    </r>
  </si>
  <si>
    <r>
      <rPr>
        <sz val="8"/>
        <color rgb="FFFFFFFF"/>
        <rFont val="Arial"/>
        <family val="2"/>
      </rPr>
      <t>Ship Weight</t>
    </r>
  </si>
  <si>
    <r>
      <rPr>
        <sz val="8"/>
        <color rgb="FFFFFFFF"/>
        <rFont val="Arial"/>
        <family val="2"/>
      </rPr>
      <t>AFUE</t>
    </r>
  </si>
  <si>
    <r>
      <rPr>
        <sz val="8"/>
        <color rgb="FFFFFFFF"/>
        <rFont val="Arial"/>
        <family val="2"/>
      </rPr>
      <t>Motor</t>
    </r>
  </si>
  <si>
    <r>
      <rPr>
        <sz val="8"/>
        <rFont val="Arial"/>
        <family val="2"/>
      </rPr>
      <t>R801T0503A14DZSNAS</t>
    </r>
  </si>
  <si>
    <r>
      <rPr>
        <sz val="8"/>
        <rFont val="Arial"/>
        <family val="2"/>
      </rPr>
      <t>34-3/4</t>
    </r>
  </si>
  <si>
    <r>
      <rPr>
        <sz val="8"/>
        <rFont val="Arial"/>
        <family val="2"/>
      </rPr>
      <t>28-13/16</t>
    </r>
  </si>
  <si>
    <r>
      <rPr>
        <sz val="8"/>
        <rFont val="Arial"/>
        <family val="2"/>
      </rPr>
      <t>CT</t>
    </r>
  </si>
  <si>
    <r>
      <rPr>
        <sz val="8"/>
        <rFont val="Arial"/>
        <family val="2"/>
      </rPr>
      <t>R801T0753A17DZSNAS</t>
    </r>
  </si>
  <si>
    <r>
      <rPr>
        <sz val="8"/>
        <rFont val="Arial"/>
        <family val="2"/>
      </rPr>
      <t>R801T1004A17DZSNAS</t>
    </r>
  </si>
  <si>
    <r>
      <rPr>
        <sz val="8"/>
        <rFont val="Arial"/>
        <family val="2"/>
      </rPr>
      <t>R801T1005A21DZSNAS</t>
    </r>
  </si>
  <si>
    <r>
      <rPr>
        <sz val="8"/>
        <rFont val="Arial"/>
        <family val="2"/>
      </rPr>
      <t>R801T1255A24DZSNAS</t>
    </r>
  </si>
  <si>
    <r>
      <rPr>
        <sz val="8"/>
        <rFont val="Arial"/>
        <family val="2"/>
      </rPr>
      <t>R801T0503A14UHSNAS</t>
    </r>
  </si>
  <si>
    <r>
      <rPr>
        <sz val="8"/>
        <rFont val="Arial"/>
        <family val="2"/>
      </rPr>
      <t>29-19/32</t>
    </r>
  </si>
  <si>
    <r>
      <rPr>
        <sz val="8"/>
        <rFont val="Arial"/>
        <family val="2"/>
      </rPr>
      <t>R801T0754A17UHSNAS</t>
    </r>
  </si>
  <si>
    <r>
      <rPr>
        <sz val="8"/>
        <rFont val="Arial"/>
        <family val="2"/>
      </rPr>
      <t>R801T0754A21UHSNAS</t>
    </r>
  </si>
  <si>
    <r>
      <rPr>
        <sz val="8"/>
        <rFont val="Arial"/>
        <family val="2"/>
      </rPr>
      <t>R801T1004A17UHSNAS</t>
    </r>
  </si>
  <si>
    <r>
      <rPr>
        <sz val="8"/>
        <rFont val="Arial"/>
        <family val="2"/>
      </rPr>
      <t>R801T1005A21UHSNAS</t>
    </r>
  </si>
  <si>
    <r>
      <rPr>
        <sz val="8"/>
        <rFont val="Arial"/>
        <family val="2"/>
      </rPr>
      <t>R801T1255A24UHSNAS</t>
    </r>
  </si>
  <si>
    <r>
      <rPr>
        <sz val="8"/>
        <rFont val="Arial"/>
        <family val="2"/>
      </rPr>
      <t>R801T1505A24UHSNAS</t>
    </r>
  </si>
  <si>
    <t>R802V0503A14DZSCAP</t>
  </si>
  <si>
    <t>28-1/16</t>
  </si>
  <si>
    <t>ECM</t>
  </si>
  <si>
    <r>
      <rPr>
        <sz val="8"/>
        <rFont val="Arial"/>
        <family val="2"/>
      </rPr>
      <t>R802V0754A17DZSCAP</t>
    </r>
  </si>
  <si>
    <r>
      <rPr>
        <sz val="8"/>
        <rFont val="Arial"/>
        <family val="2"/>
      </rPr>
      <t>ECM</t>
    </r>
  </si>
  <si>
    <r>
      <rPr>
        <sz val="8"/>
        <rFont val="Arial"/>
        <family val="2"/>
      </rPr>
      <t>R802V1005A21DZSCAP</t>
    </r>
  </si>
  <si>
    <r>
      <rPr>
        <sz val="8"/>
        <rFont val="Arial"/>
        <family val="2"/>
      </rPr>
      <t>R802V1255A24DZSCAP</t>
    </r>
  </si>
  <si>
    <r>
      <rPr>
        <sz val="8"/>
        <rFont val="Arial"/>
        <family val="2"/>
      </rPr>
      <t>R802V0754A17UHSCAP</t>
    </r>
  </si>
  <si>
    <r>
      <rPr>
        <sz val="8"/>
        <rFont val="Arial"/>
        <family val="2"/>
      </rPr>
      <t>R802V1005A21UHSCAP</t>
    </r>
  </si>
  <si>
    <r>
      <rPr>
        <sz val="8"/>
        <rFont val="Arial"/>
        <family val="2"/>
      </rPr>
      <t>R802V1255A24UHSCAP</t>
    </r>
  </si>
  <si>
    <r>
      <rPr>
        <sz val="8"/>
        <rFont val="Arial"/>
        <family val="2"/>
      </rPr>
      <t>R802V1505A24UHSCAP</t>
    </r>
  </si>
  <si>
    <r>
      <rPr>
        <sz val="8"/>
        <rFont val="Arial"/>
        <family val="2"/>
      </rPr>
      <t>R951V0403A17M4SCAP</t>
    </r>
  </si>
  <si>
    <r>
      <rPr>
        <sz val="8"/>
        <rFont val="Arial"/>
        <family val="2"/>
      </rPr>
      <t>29-5/8</t>
    </r>
  </si>
  <si>
    <r>
      <rPr>
        <sz val="8"/>
        <rFont val="Arial"/>
        <family val="2"/>
      </rPr>
      <t>R951V0603A17M4SCAP</t>
    </r>
  </si>
  <si>
    <r>
      <rPr>
        <sz val="8"/>
        <rFont val="Arial"/>
        <family val="2"/>
      </rPr>
      <t>R951V0703A17M4SCAP</t>
    </r>
  </si>
  <si>
    <r>
      <rPr>
        <sz val="8"/>
        <rFont val="Arial"/>
        <family val="2"/>
      </rPr>
      <t>R951V0855A21M4SCAP</t>
    </r>
  </si>
  <si>
    <r>
      <rPr>
        <sz val="8"/>
        <rFont val="Arial"/>
        <family val="2"/>
      </rPr>
      <t>R951V1005A21M4SCAP</t>
    </r>
  </si>
  <si>
    <r>
      <rPr>
        <sz val="8"/>
        <rFont val="Arial"/>
        <family val="2"/>
      </rPr>
      <t>R951V1155A24M4SCAP</t>
    </r>
  </si>
  <si>
    <r>
      <rPr>
        <sz val="8"/>
        <rFont val="Arial"/>
        <family val="2"/>
      </rPr>
      <t>R962V0603A17M4SCAP</t>
    </r>
  </si>
  <si>
    <r>
      <rPr>
        <sz val="8"/>
        <rFont val="Arial"/>
        <family val="2"/>
      </rPr>
      <t>R962V0703A17M4SCAP</t>
    </r>
  </si>
  <si>
    <r>
      <rPr>
        <sz val="8"/>
        <rFont val="Arial"/>
        <family val="2"/>
      </rPr>
      <t>R962V0855A21M4SCAP</t>
    </r>
  </si>
  <si>
    <r>
      <rPr>
        <sz val="8"/>
        <rFont val="Arial"/>
        <family val="2"/>
      </rPr>
      <t>R962V1005A21M4SCAP</t>
    </r>
  </si>
  <si>
    <r>
      <rPr>
        <sz val="8"/>
        <rFont val="Arial"/>
        <family val="2"/>
      </rPr>
      <t>R962V1155A24M4SCAP</t>
    </r>
  </si>
  <si>
    <r>
      <rPr>
        <sz val="8"/>
        <rFont val="Arial"/>
        <family val="2"/>
      </rPr>
      <t>U97MV0603A17DHSGAP</t>
    </r>
  </si>
  <si>
    <r>
      <rPr>
        <sz val="8"/>
        <rFont val="Arial"/>
        <family val="2"/>
      </rPr>
      <t>U97MV0703A17DHSGAP</t>
    </r>
  </si>
  <si>
    <r>
      <rPr>
        <sz val="8"/>
        <rFont val="Arial"/>
        <family val="2"/>
      </rPr>
      <t>U97MV0855A21DHSGAP</t>
    </r>
  </si>
  <si>
    <r>
      <rPr>
        <sz val="8"/>
        <rFont val="Arial"/>
        <family val="2"/>
      </rPr>
      <t>U97MV1005A21DHSGAP</t>
    </r>
  </si>
  <si>
    <r>
      <rPr>
        <sz val="8"/>
        <rFont val="Arial"/>
        <family val="2"/>
      </rPr>
      <t>U97MV1155A24DHSGAP</t>
    </r>
  </si>
  <si>
    <r>
      <rPr>
        <sz val="8"/>
        <rFont val="Arial"/>
        <family val="2"/>
      </rPr>
      <t>U98MV0603A17UPSGAP</t>
    </r>
  </si>
  <si>
    <r>
      <rPr>
        <sz val="8"/>
        <rFont val="Arial"/>
        <family val="2"/>
      </rPr>
      <t>U98MV0703A17UPSGAP</t>
    </r>
  </si>
  <si>
    <r>
      <rPr>
        <sz val="8"/>
        <rFont val="Arial"/>
        <family val="2"/>
      </rPr>
      <t>U98MV0855A21UPSGAP</t>
    </r>
  </si>
  <si>
    <r>
      <rPr>
        <sz val="8"/>
        <rFont val="Arial"/>
        <family val="2"/>
      </rPr>
      <t>U98MV1005A21UPSGAP</t>
    </r>
  </si>
  <si>
    <r>
      <rPr>
        <sz val="8"/>
        <rFont val="Arial"/>
        <family val="2"/>
      </rPr>
      <t>U98MV1155A24UPSGAP</t>
    </r>
  </si>
  <si>
    <t>LP KITS</t>
  </si>
  <si>
    <t>Price</t>
  </si>
  <si>
    <t>FP-37</t>
  </si>
  <si>
    <t>LP Conversion Kit : All U97V &amp; U98V</t>
  </si>
  <si>
    <t>FP-15</t>
  </si>
  <si>
    <t>LP Conversion Kit : All R801T NAS</t>
  </si>
  <si>
    <t>FP-38</t>
  </si>
  <si>
    <t>LP Conversion Kit : All R951V</t>
  </si>
  <si>
    <t>FP-34</t>
  </si>
  <si>
    <t>LP Conversion Kit : All R962V</t>
  </si>
  <si>
    <t>FP-32</t>
  </si>
  <si>
    <t>LP Conversion Kit : All R802V</t>
  </si>
  <si>
    <t>PART #</t>
  </si>
  <si>
    <t>RXGY-CK</t>
  </si>
  <si>
    <t>DOWNFLOW/HORIZONTAL CONDENSATE CONVERSION KIT</t>
  </si>
  <si>
    <t>RXGY-ZK</t>
  </si>
  <si>
    <t>DOWNFLOW/HORIZONTAL LEFT ZERO CLEARANCE KIT</t>
  </si>
  <si>
    <t>VENT KITS</t>
  </si>
  <si>
    <t>HVENT-2</t>
  </si>
  <si>
    <t>2" DIRECT SIDEWALL HORIZONTAL VENT TERMINATION</t>
  </si>
  <si>
    <t>HVENT-3</t>
  </si>
  <si>
    <t>3" DIRECT SIDEWALL HORIZONTAL VENT TERMINATION</t>
  </si>
  <si>
    <t>CVENT-2</t>
  </si>
  <si>
    <t>2" CONCENTRIC VERTICAL VENT TERMINATION</t>
  </si>
  <si>
    <t>CVENT-3</t>
  </si>
  <si>
    <t>3" CONCENTRIC VERTICAL VENT TERMINATION</t>
  </si>
  <si>
    <t>COMBUSTIBLE FLOOR BASES</t>
  </si>
  <si>
    <t>RXGC-B14</t>
  </si>
  <si>
    <t>14" COMBUSTIBLE FLOOR BASE</t>
  </si>
  <si>
    <t>RXGC-B17</t>
  </si>
  <si>
    <t>17" COMBUSTIBLE FLOOR BASE</t>
  </si>
  <si>
    <t>RXGC-B21</t>
  </si>
  <si>
    <t>21" COMBUSTIBLE FLOOR BASE</t>
  </si>
  <si>
    <t>RXGC-B24</t>
  </si>
  <si>
    <t>24" COMBUSTIBLE FLOOR BASE</t>
  </si>
  <si>
    <t>SKU</t>
  </si>
  <si>
    <r>
      <rPr>
        <sz val="8"/>
        <rFont val="Arial"/>
        <family val="2"/>
      </rPr>
      <t>RP14AY18AJ1NA</t>
    </r>
  </si>
  <si>
    <r>
      <rPr>
        <sz val="8"/>
        <rFont val="Arial"/>
        <family val="2"/>
      </rPr>
      <t>RP14AY24AJ2NA</t>
    </r>
  </si>
  <si>
    <r>
      <rPr>
        <sz val="8"/>
        <rFont val="Arial"/>
        <family val="2"/>
      </rPr>
      <t>RP14AY30AJ2NA</t>
    </r>
  </si>
  <si>
    <r>
      <rPr>
        <sz val="8"/>
        <rFont val="Arial"/>
        <family val="2"/>
      </rPr>
      <t>RP14AY36AJ2NA</t>
    </r>
  </si>
  <si>
    <r>
      <rPr>
        <sz val="8"/>
        <rFont val="Arial"/>
        <family val="2"/>
      </rPr>
      <t>RP14AY42AJ2NA</t>
    </r>
  </si>
  <si>
    <r>
      <rPr>
        <sz val="8"/>
        <rFont val="Arial"/>
        <family val="2"/>
      </rPr>
      <t>RP14AY48AJ2NA</t>
    </r>
  </si>
  <si>
    <r>
      <rPr>
        <sz val="8"/>
        <rFont val="Arial"/>
        <family val="2"/>
      </rPr>
      <t>RP14AY60AJ2NA</t>
    </r>
  </si>
  <si>
    <t>RP15AY18AJ1NA</t>
  </si>
  <si>
    <t>RP15AY24AJ2NA</t>
  </si>
  <si>
    <t>RP15AY30AJ2NA</t>
  </si>
  <si>
    <t>RP15AY36AJ2NA</t>
  </si>
  <si>
    <t>RP15AY42AJ2NA</t>
  </si>
  <si>
    <t>RP15AY48AJ2NA</t>
  </si>
  <si>
    <t>RP15AY60AJ2NA</t>
  </si>
  <si>
    <t>RD16AY24AJVCA</t>
  </si>
  <si>
    <t>RD16AY36AJVCA</t>
  </si>
  <si>
    <t>RD16AY48AJVCA</t>
  </si>
  <si>
    <t>RD16AY60AJVCA</t>
  </si>
  <si>
    <t>ACCESSORIES</t>
  </si>
  <si>
    <t>Compressor crankcase heater</t>
  </si>
  <si>
    <t>44-103663-15</t>
  </si>
  <si>
    <t>Base pan heater connector kit *</t>
  </si>
  <si>
    <t>45-110492-01</t>
  </si>
  <si>
    <t>Low ambient control</t>
  </si>
  <si>
    <t>Included Standard</t>
  </si>
  <si>
    <t>N/A</t>
  </si>
  <si>
    <t>Compressor sound cover</t>
  </si>
  <si>
    <t>Compressor hard start kit</t>
  </si>
  <si>
    <t>Low pressure control</t>
  </si>
  <si>
    <t>High pressure control</t>
  </si>
  <si>
    <t>Liquid Line Solenoid
(24 VAC, 50/60 Hz)</t>
  </si>
  <si>
    <t>Solenoid Valve</t>
  </si>
  <si>
    <t>200RD2T3TVLC</t>
  </si>
  <si>
    <t>Solenoid Coil</t>
  </si>
  <si>
    <t>61-AMG24V</t>
  </si>
  <si>
    <t>Liquid Line Solenoid
(120/240 VAC, 50/60 Hz)</t>
  </si>
  <si>
    <t>61-AMG120/240V</t>
  </si>
  <si>
    <t>* required for heating element commissioning</t>
  </si>
  <si>
    <t>RD18AY24AJVCA</t>
  </si>
  <si>
    <t>RD18AY36AJVCA</t>
  </si>
  <si>
    <t>RD18AY48AJVCA</t>
  </si>
  <si>
    <t>RD18AY60AJVCA</t>
  </si>
  <si>
    <r>
      <rPr>
        <sz val="8"/>
        <rFont val="Arial"/>
        <family val="2"/>
      </rPr>
      <t>UP19AY24AJVCA</t>
    </r>
  </si>
  <si>
    <r>
      <rPr>
        <sz val="8"/>
        <rFont val="Arial"/>
        <family val="2"/>
      </rPr>
      <t>UP19AY36AJVCA</t>
    </r>
  </si>
  <si>
    <r>
      <rPr>
        <sz val="8"/>
        <rFont val="Arial"/>
        <family val="2"/>
      </rPr>
      <t>UP19AY48AJVCA</t>
    </r>
  </si>
  <si>
    <r>
      <rPr>
        <sz val="8"/>
        <rFont val="Arial"/>
        <family val="2"/>
      </rPr>
      <t>UP19AY60AJVCA</t>
    </r>
  </si>
  <si>
    <t>UETST800SYS</t>
  </si>
  <si>
    <t>RUUD ECONET 800 SERIES SMART STAT</t>
  </si>
  <si>
    <t>RECTL800ZON</t>
  </si>
  <si>
    <t>RUUD ECONET ZONE CONTROLLER</t>
  </si>
  <si>
    <t>RXHT-A02</t>
  </si>
  <si>
    <t>SA SENSORS FOR AIR HANDLER (REQUIRED W/INTELLIGENT BYPASS)</t>
  </si>
  <si>
    <t>47-24225-01</t>
  </si>
  <si>
    <t>SA SENSOR FOR FURNACE (REQUIRED W/INTELLIGENT BYPASS)</t>
  </si>
  <si>
    <t>EWC ULTRA-ZONE FULLY MODULATING ROUND DAMPERS</t>
  </si>
  <si>
    <t>6URD</t>
  </si>
  <si>
    <t>6" RND DAMPER</t>
  </si>
  <si>
    <t>8URD</t>
  </si>
  <si>
    <t>8" RND DAMPER</t>
  </si>
  <si>
    <t>10URD</t>
  </si>
  <si>
    <t>10" RND DAMPER</t>
  </si>
  <si>
    <t>12URD</t>
  </si>
  <si>
    <t>12" RND DAMPER</t>
  </si>
  <si>
    <t>14URD</t>
  </si>
  <si>
    <t>14" RND DAMPER</t>
  </si>
  <si>
    <t>16URD</t>
  </si>
  <si>
    <t>16" RND DAMPER</t>
  </si>
  <si>
    <t>18URD</t>
  </si>
  <si>
    <t>18" RND DAMPER</t>
  </si>
  <si>
    <t>20URD</t>
  </si>
  <si>
    <t>20" RND DAMPER</t>
  </si>
  <si>
    <t>EWC ULTRA-ZONE FULLY MODULATING RECTANGULAR LOUVERED DAMPERS</t>
  </si>
  <si>
    <t>8X8ND</t>
  </si>
  <si>
    <t>8 X 8 RECTANGULAR DAMPER</t>
  </si>
  <si>
    <t>10X8ND</t>
  </si>
  <si>
    <t>10 X 8 RECTANGULAR DAMPER</t>
  </si>
  <si>
    <t>12X8ND</t>
  </si>
  <si>
    <t>12 X 8 RECTANGULAR DAMPER</t>
  </si>
  <si>
    <t>14X8ND</t>
  </si>
  <si>
    <t>14 X 8 RECTANGULAR DAMPER</t>
  </si>
  <si>
    <t>16X8ND</t>
  </si>
  <si>
    <t>16 X 8 RECTANGULAR DAMPER</t>
  </si>
  <si>
    <t>20X8ND</t>
  </si>
  <si>
    <t>20 X 8 RECTANGULAR DAMPER</t>
  </si>
  <si>
    <t>24X8ND</t>
  </si>
  <si>
    <t>24 X 8 RECTANGULAR DAMPER</t>
  </si>
  <si>
    <t>10X10ND</t>
  </si>
  <si>
    <t>10 X 10 RECTANGULAR DAMPER</t>
  </si>
  <si>
    <t>12X10ND</t>
  </si>
  <si>
    <t>12 X 10 RECTANGULAR DAMPER</t>
  </si>
  <si>
    <t>14X10ND</t>
  </si>
  <si>
    <t>14 X 10 RECTANGULAR DAMPER</t>
  </si>
  <si>
    <t>16X10ND</t>
  </si>
  <si>
    <t>16 X 10 RECTANGULAR DAMPER</t>
  </si>
  <si>
    <t>20X10ND</t>
  </si>
  <si>
    <t>20 X 10 RECTANGULAR DAMPER</t>
  </si>
  <si>
    <t>24X10ND</t>
  </si>
  <si>
    <t>24 X 10 RECTANGULAR DAMPER</t>
  </si>
  <si>
    <t>MOTOR IS MOUNTED ON SECOND DIMENSION</t>
  </si>
  <si>
    <r>
      <rPr>
        <b/>
        <sz val="14.5"/>
        <rFont val="Arial"/>
        <family val="2"/>
      </rPr>
      <t>Bosch IDS &amp; IDP Systems</t>
    </r>
  </si>
  <si>
    <t>Bosch IDS Light Cased Coil Only Systems</t>
  </si>
  <si>
    <r>
      <rPr>
        <b/>
        <sz val="8"/>
        <rFont val="Arial"/>
        <family val="2"/>
      </rPr>
      <t>System Cost</t>
    </r>
  </si>
  <si>
    <r>
      <rPr>
        <b/>
        <sz val="8"/>
        <rFont val="Arial"/>
        <family val="2"/>
      </rPr>
      <t>AHRI #</t>
    </r>
  </si>
  <si>
    <r>
      <rPr>
        <b/>
        <sz val="8"/>
        <rFont val="Arial"/>
        <family val="2"/>
      </rPr>
      <t>Bosch #</t>
    </r>
  </si>
  <si>
    <r>
      <rPr>
        <b/>
        <sz val="8"/>
        <rFont val="Arial"/>
        <family val="2"/>
      </rPr>
      <t>Outdoor Unit - Model #</t>
    </r>
  </si>
  <si>
    <r>
      <rPr>
        <b/>
        <sz val="8"/>
        <rFont val="Arial"/>
        <family val="2"/>
      </rPr>
      <t>Indoor Coil Unit #</t>
    </r>
  </si>
  <si>
    <t>Cooling Cap @ 95F</t>
  </si>
  <si>
    <t>SEER2</t>
  </si>
  <si>
    <t>EER2</t>
  </si>
  <si>
    <t>HSPF2</t>
  </si>
  <si>
    <t>Htg Cap @ 47F</t>
  </si>
  <si>
    <t>Htg Cap @ 17F</t>
  </si>
  <si>
    <t>Htg Cap @ 5F</t>
  </si>
  <si>
    <t>COP @ 5F</t>
  </si>
  <si>
    <t>LIST</t>
  </si>
  <si>
    <t>PRICE FAM</t>
  </si>
  <si>
    <t>MULT</t>
  </si>
  <si>
    <t>215225106</t>
  </si>
  <si>
    <t>8-733-965-413</t>
  </si>
  <si>
    <t>BOVA-36RXB-M15S</t>
  </si>
  <si>
    <t>8-733-965-429</t>
  </si>
  <si>
    <t>BMAC4248CBTA</t>
  </si>
  <si>
    <t>33200</t>
  </si>
  <si>
    <t>14.3</t>
  </si>
  <si>
    <t>10.2</t>
  </si>
  <si>
    <t>8</t>
  </si>
  <si>
    <t>34200</t>
  </si>
  <si>
    <t>23000</t>
  </si>
  <si>
    <t>19000</t>
  </si>
  <si>
    <t>1.80</t>
  </si>
  <si>
    <t>215225107</t>
  </si>
  <si>
    <t>8-733-965-430</t>
  </si>
  <si>
    <t>BMAC4248DBTA</t>
  </si>
  <si>
    <t>215225122</t>
  </si>
  <si>
    <t>8-733-965-414</t>
  </si>
  <si>
    <t>BOVA-60RXB-M15S</t>
  </si>
  <si>
    <t>44500</t>
  </si>
  <si>
    <t>10</t>
  </si>
  <si>
    <t>47000</t>
  </si>
  <si>
    <t>32800</t>
  </si>
  <si>
    <t>27000</t>
  </si>
  <si>
    <t>215225123</t>
  </si>
  <si>
    <t>45000</t>
  </si>
  <si>
    <t>48000</t>
  </si>
  <si>
    <t>27600</t>
  </si>
  <si>
    <t>215225124</t>
  </si>
  <si>
    <t>8-733-965-431</t>
  </si>
  <si>
    <t>BMAC4860CBTA</t>
  </si>
  <si>
    <t>53000</t>
  </si>
  <si>
    <t>9.5</t>
  </si>
  <si>
    <t>54500</t>
  </si>
  <si>
    <t>37000</t>
  </si>
  <si>
    <t>30800</t>
  </si>
  <si>
    <t>215225125</t>
  </si>
  <si>
    <t>8-733-965-432</t>
  </si>
  <si>
    <t>BMAC4860DBTA</t>
  </si>
  <si>
    <t>54000</t>
  </si>
  <si>
    <t>55500</t>
  </si>
  <si>
    <t>37400</t>
  </si>
  <si>
    <t>32400</t>
  </si>
  <si>
    <t>Bosch IDS Premium Cased Coil Only Systems</t>
  </si>
  <si>
    <t>214771724</t>
  </si>
  <si>
    <t>8-733-965-410</t>
  </si>
  <si>
    <t>BOVA-36RTB-M20S</t>
  </si>
  <si>
    <t>8-733-965-423</t>
  </si>
  <si>
    <t>BMAC2430ABTA</t>
  </si>
  <si>
    <t>15.2</t>
  </si>
  <si>
    <t>11.7</t>
  </si>
  <si>
    <t>9</t>
  </si>
  <si>
    <t>24000</t>
  </si>
  <si>
    <t>19400</t>
  </si>
  <si>
    <t>16800</t>
  </si>
  <si>
    <t>1.90</t>
  </si>
  <si>
    <t>214771725</t>
  </si>
  <si>
    <t>8-733-965-424</t>
  </si>
  <si>
    <t>BMAC2430BBTA</t>
  </si>
  <si>
    <t>23400</t>
  </si>
  <si>
    <t>12</t>
  </si>
  <si>
    <t>214771726</t>
  </si>
  <si>
    <t>8-733-965-425</t>
  </si>
  <si>
    <t>BMAC3036ABTA</t>
  </si>
  <si>
    <t>32000</t>
  </si>
  <si>
    <t>10.6</t>
  </si>
  <si>
    <t>34000</t>
  </si>
  <si>
    <t>214771727</t>
  </si>
  <si>
    <t>8-733-965-426</t>
  </si>
  <si>
    <t>BMAC3036BBTA</t>
  </si>
  <si>
    <t>11</t>
  </si>
  <si>
    <t>23600</t>
  </si>
  <si>
    <t>1.85</t>
  </si>
  <si>
    <t>214771728</t>
  </si>
  <si>
    <t>8-733-965-427</t>
  </si>
  <si>
    <t>BMAC3036CBTA</t>
  </si>
  <si>
    <t>214771730</t>
  </si>
  <si>
    <t>24600</t>
  </si>
  <si>
    <t>214771731</t>
  </si>
  <si>
    <t>214771743</t>
  </si>
  <si>
    <t>8-733-965-411</t>
  </si>
  <si>
    <t>BOVA-60RTB-M20S</t>
  </si>
  <si>
    <t>43500</t>
  </si>
  <si>
    <t>14.4</t>
  </si>
  <si>
    <t>8.5</t>
  </si>
  <si>
    <t>46000</t>
  </si>
  <si>
    <t>33000</t>
  </si>
  <si>
    <t>214771744</t>
  </si>
  <si>
    <t>214771745</t>
  </si>
  <si>
    <t>52000</t>
  </si>
  <si>
    <t>14.5</t>
  </si>
  <si>
    <t>10.8</t>
  </si>
  <si>
    <t>8.2</t>
  </si>
  <si>
    <t>55000</t>
  </si>
  <si>
    <t>38000</t>
  </si>
  <si>
    <t>214771746</t>
  </si>
  <si>
    <t>39000</t>
  </si>
  <si>
    <t>Bosch IDS Ultra Cased Coil Only Systems</t>
  </si>
  <si>
    <t>214825964</t>
  </si>
  <si>
    <t>8-733-958-901</t>
  </si>
  <si>
    <t>BOVA-60MTB-M19E</t>
  </si>
  <si>
    <t>40500</t>
  </si>
  <si>
    <t>214825965</t>
  </si>
  <si>
    <t>214825966</t>
  </si>
  <si>
    <t>11.2</t>
  </si>
  <si>
    <t>214825967</t>
  </si>
  <si>
    <t>Bosch  IDS Light Air Handler Systems</t>
  </si>
  <si>
    <t>215225087</t>
  </si>
  <si>
    <t>8-733-965-412</t>
  </si>
  <si>
    <t>BOVA-24RXB-M15S</t>
  </si>
  <si>
    <t>8-733-965-415</t>
  </si>
  <si>
    <t>BIVA-24RCB-M20X</t>
  </si>
  <si>
    <t>18</t>
  </si>
  <si>
    <t>17200</t>
  </si>
  <si>
    <t>1.84</t>
  </si>
  <si>
    <t>215225088</t>
  </si>
  <si>
    <t>8-733-965-419</t>
  </si>
  <si>
    <t>BIVA-24RXB-M15X</t>
  </si>
  <si>
    <t>20000</t>
  </si>
  <si>
    <t>17000</t>
  </si>
  <si>
    <t>215225094</t>
  </si>
  <si>
    <t>11.8</t>
  </si>
  <si>
    <t>21000</t>
  </si>
  <si>
    <t>17600</t>
  </si>
  <si>
    <t>1.88</t>
  </si>
  <si>
    <t>215225095</t>
  </si>
  <si>
    <t>20600</t>
  </si>
  <si>
    <t>17500</t>
  </si>
  <si>
    <t>215225093</t>
  </si>
  <si>
    <t>8-733-965-416</t>
  </si>
  <si>
    <t>BIVA-36RCB-M20X</t>
  </si>
  <si>
    <t>17</t>
  </si>
  <si>
    <t>10.4</t>
  </si>
  <si>
    <t>22400</t>
  </si>
  <si>
    <t>215225096</t>
  </si>
  <si>
    <t>8-733-965-420</t>
  </si>
  <si>
    <t>BIVA-36RXB-M15X</t>
  </si>
  <si>
    <t>34600</t>
  </si>
  <si>
    <t>25000</t>
  </si>
  <si>
    <t>215225109</t>
  </si>
  <si>
    <t>215225116</t>
  </si>
  <si>
    <t>14.6</t>
  </si>
  <si>
    <t>35200</t>
  </si>
  <si>
    <t>28400</t>
  </si>
  <si>
    <t>215225108</t>
  </si>
  <si>
    <t>8-733-965-417</t>
  </si>
  <si>
    <t>BIVA-48RCB-M20X</t>
  </si>
  <si>
    <t>33600</t>
  </si>
  <si>
    <t>1.87</t>
  </si>
  <si>
    <t>215225117</t>
  </si>
  <si>
    <t>8-733-965-421</t>
  </si>
  <si>
    <t>BIVA-48RXB-M15X</t>
  </si>
  <si>
    <t>215225110</t>
  </si>
  <si>
    <t>8-733-965-418</t>
  </si>
  <si>
    <t>BIVA-60RCB-M20X</t>
  </si>
  <si>
    <t>16.5</t>
  </si>
  <si>
    <t>56000</t>
  </si>
  <si>
    <t>40000</t>
  </si>
  <si>
    <t>39500</t>
  </si>
  <si>
    <t>215225118</t>
  </si>
  <si>
    <t>8-733-965-422</t>
  </si>
  <si>
    <t>BIVA-60RXB-M15X</t>
  </si>
  <si>
    <t>9.8</t>
  </si>
  <si>
    <t>Bosch IDS Premium Air Handler Systems</t>
  </si>
  <si>
    <t>214771710</t>
  </si>
  <si>
    <t>214771711</t>
  </si>
  <si>
    <t>214771732</t>
  </si>
  <si>
    <t>214771733</t>
  </si>
  <si>
    <t>Bosch IDS Ultra Air Handler Systems</t>
  </si>
  <si>
    <t>214825961</t>
  </si>
  <si>
    <t>8-733-958-904</t>
  </si>
  <si>
    <t>BIVA-48MCB-M19X</t>
  </si>
  <si>
    <t>48500</t>
  </si>
  <si>
    <t>19</t>
  </si>
  <si>
    <t>2.10</t>
  </si>
  <si>
    <t>214825962</t>
  </si>
  <si>
    <t>8-733-958-905</t>
  </si>
  <si>
    <t>BIVA-60MCB-M19X</t>
  </si>
  <si>
    <t>53500</t>
  </si>
  <si>
    <t>IDS Heater Kits</t>
  </si>
  <si>
    <t>Bosch #</t>
  </si>
  <si>
    <t>Model #</t>
  </si>
  <si>
    <t>IDS Accessory 5KW</t>
  </si>
  <si>
    <t>8-733-977-739</t>
  </si>
  <si>
    <t>81-0828-00</t>
  </si>
  <si>
    <t>IDS Accessory 8KW</t>
  </si>
  <si>
    <t>8-733-977-740</t>
  </si>
  <si>
    <t>81-0829-00</t>
  </si>
  <si>
    <t>IDS Accessory 10KW</t>
  </si>
  <si>
    <t>8-733-977-741</t>
  </si>
  <si>
    <t>81-0830-00</t>
  </si>
  <si>
    <t>IDS Accessory 15KW</t>
  </si>
  <si>
    <t>8-733-977-742</t>
  </si>
  <si>
    <t>81-0831-00</t>
  </si>
  <si>
    <t>IDS Accessory 20KW</t>
  </si>
  <si>
    <t>8-733-977-743</t>
  </si>
  <si>
    <t>81-0832-00</t>
  </si>
  <si>
    <t>Bosch 96% 20-stage (no dwn flow)</t>
  </si>
  <si>
    <t>Furnace 96%</t>
  </si>
  <si>
    <t>8-733-965-433</t>
  </si>
  <si>
    <t>BGH96M060B3C</t>
  </si>
  <si>
    <t>8-733-965-434</t>
  </si>
  <si>
    <t>BGH96M080B3C</t>
  </si>
  <si>
    <t>8-733-965-435</t>
  </si>
  <si>
    <t>BGH96M080C4C</t>
  </si>
  <si>
    <t>8-733-965-436</t>
  </si>
  <si>
    <t>BGH96M100C5C</t>
  </si>
  <si>
    <t>8-733-965-437</t>
  </si>
  <si>
    <t>BGH96M100D5C</t>
  </si>
  <si>
    <t>8-733-965-438</t>
  </si>
  <si>
    <t>BGH96M120D5C</t>
  </si>
  <si>
    <t>IDP Package Units</t>
  </si>
  <si>
    <t>Inverter Ducted Packaged- IDP PREMIUM</t>
  </si>
  <si>
    <t>8-733-957-355</t>
  </si>
  <si>
    <t>BRBA-36HWD1N1-M18</t>
  </si>
  <si>
    <t>8-733-957-356</t>
  </si>
  <si>
    <t>BRBA-60HWD1N1-M18</t>
  </si>
  <si>
    <t>Inverter Ducted Packaged- IDP PLUS</t>
  </si>
  <si>
    <t>8-733-957-161</t>
  </si>
  <si>
    <t>BRCA-36HWD1N1-M15</t>
  </si>
  <si>
    <t>8-733-957-162</t>
  </si>
  <si>
    <t>BRCA-60HWD1N1-M15</t>
  </si>
  <si>
    <t>IDP PREMIUM Heater Kits</t>
  </si>
  <si>
    <t>IDP Electric Heat Kits</t>
  </si>
  <si>
    <t>8-733-981-074</t>
  </si>
  <si>
    <t>EHK2-05J</t>
  </si>
  <si>
    <t>8-733-981-075</t>
  </si>
  <si>
    <t>EHK2-08J</t>
  </si>
  <si>
    <t>8-733-981-076</t>
  </si>
  <si>
    <t>EHK2-10J</t>
  </si>
  <si>
    <t>8-733-981-077</t>
  </si>
  <si>
    <t>EHK2-15J</t>
  </si>
  <si>
    <t>8-733-981-078</t>
  </si>
  <si>
    <t>EHK2-20J</t>
  </si>
  <si>
    <t>IDP PLUS Heater Kits</t>
  </si>
  <si>
    <t>A2L ACCESSORY BOX- used when pairing Bosch A2L coil with 3rd party furnace</t>
  </si>
  <si>
    <t xml:space="preserve">A2L ACCESSORY BOX  </t>
  </si>
  <si>
    <r>
      <rPr>
        <b/>
        <sz val="9"/>
        <color theme="0"/>
        <rFont val="Calibri"/>
        <family val="2"/>
      </rPr>
      <t>Outdoor IDS</t>
    </r>
    <r>
      <rPr>
        <sz val="9"/>
        <color theme="0"/>
        <rFont val="Calibri"/>
        <family val="2"/>
      </rPr>
      <t xml:space="preserve"> </t>
    </r>
    <r>
      <rPr>
        <b/>
        <sz val="9"/>
        <color theme="0"/>
        <rFont val="Calibri"/>
        <family val="2"/>
      </rPr>
      <t>Units</t>
    </r>
  </si>
  <si>
    <r>
      <rPr>
        <b/>
        <sz val="8"/>
        <color rgb="FF00B050"/>
        <rFont val="Calibri"/>
        <family val="2"/>
      </rPr>
      <t>BOVA15</t>
    </r>
    <r>
      <rPr>
        <sz val="8"/>
        <color rgb="FF00B050"/>
        <rFont val="Calibri"/>
        <family val="2"/>
      </rPr>
      <t xml:space="preserve"> </t>
    </r>
    <r>
      <rPr>
        <b/>
        <sz val="8"/>
        <color theme="0"/>
        <rFont val="Calibri"/>
        <family val="2"/>
      </rPr>
      <t>-</t>
    </r>
    <r>
      <rPr>
        <sz val="8"/>
        <color theme="0"/>
        <rFont val="Calibri"/>
        <family val="2"/>
      </rPr>
      <t xml:space="preserve"> </t>
    </r>
    <r>
      <rPr>
        <b/>
        <sz val="8"/>
        <color theme="0"/>
        <rFont val="Calibri"/>
        <family val="2"/>
      </rPr>
      <t>Outdoor</t>
    </r>
    <r>
      <rPr>
        <sz val="8"/>
        <color theme="0"/>
        <rFont val="Calibri"/>
        <family val="2"/>
      </rPr>
      <t xml:space="preserve"> </t>
    </r>
    <r>
      <rPr>
        <b/>
        <sz val="8"/>
        <color theme="0"/>
        <rFont val="Calibri"/>
        <family val="2"/>
      </rPr>
      <t>Inverter</t>
    </r>
    <r>
      <rPr>
        <sz val="8"/>
        <color theme="0"/>
        <rFont val="Calibri"/>
        <family val="2"/>
      </rPr>
      <t xml:space="preserve"> </t>
    </r>
    <r>
      <rPr>
        <b/>
        <sz val="8"/>
        <color theme="0"/>
        <rFont val="Calibri"/>
        <family val="2"/>
      </rPr>
      <t>Condenser</t>
    </r>
  </si>
  <si>
    <r>
      <rPr>
        <b/>
        <sz val="8"/>
        <color rgb="FFCC9900"/>
        <rFont val="Calibri"/>
        <family val="2"/>
      </rPr>
      <t>BOVB18</t>
    </r>
    <r>
      <rPr>
        <sz val="8"/>
        <color theme="0"/>
        <rFont val="Calibri"/>
        <family val="2"/>
      </rPr>
      <t xml:space="preserve"> </t>
    </r>
    <r>
      <rPr>
        <b/>
        <sz val="8"/>
        <color theme="0"/>
        <rFont val="Calibri"/>
        <family val="2"/>
      </rPr>
      <t>-</t>
    </r>
    <r>
      <rPr>
        <sz val="8"/>
        <color theme="0"/>
        <rFont val="Calibri"/>
        <family val="2"/>
      </rPr>
      <t xml:space="preserve"> </t>
    </r>
    <r>
      <rPr>
        <b/>
        <sz val="8"/>
        <color theme="0"/>
        <rFont val="Calibri"/>
        <family val="2"/>
      </rPr>
      <t>Outdoor</t>
    </r>
    <r>
      <rPr>
        <sz val="8"/>
        <color theme="0"/>
        <rFont val="Calibri"/>
        <family val="2"/>
      </rPr>
      <t xml:space="preserve"> </t>
    </r>
    <r>
      <rPr>
        <b/>
        <sz val="8"/>
        <color theme="0"/>
        <rFont val="Calibri"/>
        <family val="2"/>
      </rPr>
      <t>Inverter</t>
    </r>
    <r>
      <rPr>
        <sz val="8"/>
        <color theme="0"/>
        <rFont val="Calibri"/>
        <family val="2"/>
      </rPr>
      <t xml:space="preserve"> </t>
    </r>
    <r>
      <rPr>
        <b/>
        <sz val="8"/>
        <color theme="0"/>
        <rFont val="Calibri"/>
        <family val="2"/>
      </rPr>
      <t>Condenser</t>
    </r>
  </si>
  <si>
    <t>Part #</t>
  </si>
  <si>
    <t>Description</t>
  </si>
  <si>
    <t>BOVA-24HDN1-M15</t>
  </si>
  <si>
    <r>
      <rPr>
        <sz val="6"/>
        <rFont val="Calibri"/>
        <family val="2"/>
      </rPr>
      <t>2.0 ton Outdoor Unit</t>
    </r>
  </si>
  <si>
    <t>BOVB-36HDN1-M18M</t>
  </si>
  <si>
    <r>
      <rPr>
        <sz val="6"/>
        <rFont val="Calibri"/>
        <family val="2"/>
      </rPr>
      <t>3.0 ton Outdoor Unit</t>
    </r>
  </si>
  <si>
    <t>BOVA-36HDN1-M15</t>
  </si>
  <si>
    <t>BOVB-60HDN1-M18M</t>
  </si>
  <si>
    <r>
      <rPr>
        <sz val="6"/>
        <rFont val="Calibri"/>
        <family val="2"/>
      </rPr>
      <t>5.0 ton Outdoor Unit</t>
    </r>
  </si>
  <si>
    <t>BOVA-60HDN1-M15</t>
  </si>
  <si>
    <r>
      <rPr>
        <b/>
        <sz val="8"/>
        <color rgb="FF993300"/>
        <rFont val="Calibri"/>
        <family val="2"/>
      </rPr>
      <t>BOVA20</t>
    </r>
    <r>
      <rPr>
        <sz val="8"/>
        <color rgb="FF00B0F0"/>
        <rFont val="Calibri"/>
        <family val="2"/>
      </rPr>
      <t xml:space="preserve"> </t>
    </r>
    <r>
      <rPr>
        <b/>
        <sz val="8"/>
        <color theme="0"/>
        <rFont val="Calibri"/>
        <family val="2"/>
      </rPr>
      <t>-</t>
    </r>
    <r>
      <rPr>
        <sz val="8"/>
        <color theme="0"/>
        <rFont val="Calibri"/>
        <family val="2"/>
      </rPr>
      <t xml:space="preserve"> </t>
    </r>
    <r>
      <rPr>
        <b/>
        <sz val="8"/>
        <color theme="0"/>
        <rFont val="Calibri"/>
        <family val="2"/>
      </rPr>
      <t>High</t>
    </r>
    <r>
      <rPr>
        <sz val="8"/>
        <color theme="0"/>
        <rFont val="Calibri"/>
        <family val="2"/>
      </rPr>
      <t xml:space="preserve"> </t>
    </r>
    <r>
      <rPr>
        <b/>
        <sz val="8"/>
        <color theme="0"/>
        <rFont val="Calibri"/>
        <family val="2"/>
      </rPr>
      <t>Efficiency</t>
    </r>
    <r>
      <rPr>
        <sz val="8"/>
        <color theme="0"/>
        <rFont val="Calibri"/>
        <family val="2"/>
      </rPr>
      <t xml:space="preserve"> </t>
    </r>
    <r>
      <rPr>
        <b/>
        <sz val="8"/>
        <color theme="0"/>
        <rFont val="Calibri"/>
        <family val="2"/>
      </rPr>
      <t>Outdoor</t>
    </r>
    <r>
      <rPr>
        <sz val="8"/>
        <color theme="0"/>
        <rFont val="Calibri"/>
        <family val="2"/>
      </rPr>
      <t xml:space="preserve"> </t>
    </r>
    <r>
      <rPr>
        <b/>
        <sz val="8"/>
        <color theme="0"/>
        <rFont val="Calibri"/>
        <family val="2"/>
      </rPr>
      <t>Inverter</t>
    </r>
    <r>
      <rPr>
        <sz val="8"/>
        <color theme="0"/>
        <rFont val="Calibri"/>
        <family val="2"/>
      </rPr>
      <t xml:space="preserve"> </t>
    </r>
    <r>
      <rPr>
        <b/>
        <sz val="8"/>
        <color theme="0"/>
        <rFont val="Calibri"/>
        <family val="2"/>
      </rPr>
      <t>Condenser</t>
    </r>
  </si>
  <si>
    <t>Thank You, For Working With Us !</t>
  </si>
  <si>
    <t>BOVA-36HDN1-M20G</t>
  </si>
  <si>
    <t>BOVA-60HDN1-M20G</t>
  </si>
  <si>
    <r>
      <rPr>
        <b/>
        <sz val="9"/>
        <color rgb="FFFFFFFF"/>
        <rFont val="Calibri"/>
        <family val="2"/>
      </rPr>
      <t>Air</t>
    </r>
    <r>
      <rPr>
        <sz val="9"/>
        <color rgb="FFFFFFFF"/>
        <rFont val="Calibri"/>
        <family val="2"/>
      </rPr>
      <t xml:space="preserve"> </t>
    </r>
    <r>
      <rPr>
        <b/>
        <sz val="9"/>
        <color rgb="FFFFFFFF"/>
        <rFont val="Calibri"/>
        <family val="2"/>
      </rPr>
      <t>Handlers</t>
    </r>
    <r>
      <rPr>
        <sz val="9"/>
        <color rgb="FFFFFFFF"/>
        <rFont val="Calibri"/>
        <family val="2"/>
      </rPr>
      <t xml:space="preserve"> </t>
    </r>
    <r>
      <rPr>
        <b/>
        <sz val="9"/>
        <color rgb="FFFFFFFF"/>
        <rFont val="Calibri"/>
        <family val="2"/>
      </rPr>
      <t>&amp;</t>
    </r>
    <r>
      <rPr>
        <sz val="9"/>
        <color rgb="FFFFFFFF"/>
        <rFont val="Calibri"/>
        <family val="2"/>
      </rPr>
      <t xml:space="preserve"> </t>
    </r>
    <r>
      <rPr>
        <b/>
        <sz val="9"/>
        <color rgb="FFFFFFFF"/>
        <rFont val="Calibri"/>
        <family val="2"/>
      </rPr>
      <t>Coils</t>
    </r>
  </si>
  <si>
    <r>
      <rPr>
        <b/>
        <sz val="8"/>
        <color theme="5"/>
        <rFont val="Calibri"/>
        <family val="2"/>
      </rPr>
      <t>BVA20</t>
    </r>
    <r>
      <rPr>
        <sz val="8"/>
        <color theme="0"/>
        <rFont val="Calibri"/>
        <family val="2"/>
      </rPr>
      <t xml:space="preserve"> </t>
    </r>
    <r>
      <rPr>
        <b/>
        <sz val="8"/>
        <color theme="0"/>
        <rFont val="Calibri"/>
        <family val="2"/>
      </rPr>
      <t>-</t>
    </r>
    <r>
      <rPr>
        <sz val="8"/>
        <color theme="0"/>
        <rFont val="Calibri"/>
        <family val="2"/>
      </rPr>
      <t xml:space="preserve"> </t>
    </r>
    <r>
      <rPr>
        <b/>
        <sz val="8"/>
        <color theme="0"/>
        <rFont val="Calibri"/>
        <family val="2"/>
      </rPr>
      <t>High</t>
    </r>
    <r>
      <rPr>
        <sz val="8"/>
        <color theme="0"/>
        <rFont val="Calibri"/>
        <family val="2"/>
      </rPr>
      <t xml:space="preserve"> </t>
    </r>
    <r>
      <rPr>
        <b/>
        <sz val="8"/>
        <color theme="0"/>
        <rFont val="Calibri"/>
        <family val="2"/>
      </rPr>
      <t>Efficiency</t>
    </r>
    <r>
      <rPr>
        <sz val="8"/>
        <color theme="0"/>
        <rFont val="Calibri"/>
        <family val="2"/>
      </rPr>
      <t xml:space="preserve"> </t>
    </r>
    <r>
      <rPr>
        <b/>
        <sz val="8"/>
        <color theme="0"/>
        <rFont val="Calibri"/>
        <family val="2"/>
      </rPr>
      <t>Indoor</t>
    </r>
    <r>
      <rPr>
        <sz val="8"/>
        <color theme="0"/>
        <rFont val="Calibri"/>
        <family val="2"/>
      </rPr>
      <t xml:space="preserve"> </t>
    </r>
    <r>
      <rPr>
        <b/>
        <sz val="8"/>
        <color theme="0"/>
        <rFont val="Calibri"/>
        <family val="2"/>
      </rPr>
      <t>Air</t>
    </r>
    <r>
      <rPr>
        <sz val="8"/>
        <color theme="0"/>
        <rFont val="Calibri"/>
        <family val="2"/>
      </rPr>
      <t xml:space="preserve"> </t>
    </r>
    <r>
      <rPr>
        <b/>
        <sz val="8"/>
        <color theme="0"/>
        <rFont val="Calibri"/>
        <family val="2"/>
      </rPr>
      <t>Handler</t>
    </r>
  </si>
  <si>
    <r>
      <rPr>
        <b/>
        <sz val="8"/>
        <color rgb="FFFF00FF"/>
        <rFont val="Calibri"/>
        <family val="2"/>
      </rPr>
      <t>BVA15</t>
    </r>
    <r>
      <rPr>
        <sz val="8"/>
        <color rgb="FF00FFCC"/>
        <rFont val="Calibri"/>
        <family val="2"/>
      </rPr>
      <t xml:space="preserve"> </t>
    </r>
    <r>
      <rPr>
        <b/>
        <sz val="8"/>
        <color theme="0"/>
        <rFont val="Calibri"/>
        <family val="2"/>
      </rPr>
      <t>-</t>
    </r>
    <r>
      <rPr>
        <sz val="8"/>
        <color theme="0"/>
        <rFont val="Calibri"/>
        <family val="2"/>
      </rPr>
      <t xml:space="preserve"> </t>
    </r>
    <r>
      <rPr>
        <b/>
        <sz val="8"/>
        <color theme="0"/>
        <rFont val="Calibri"/>
        <family val="2"/>
      </rPr>
      <t>Indoor</t>
    </r>
    <r>
      <rPr>
        <sz val="8"/>
        <color theme="0"/>
        <rFont val="Calibri"/>
        <family val="2"/>
      </rPr>
      <t xml:space="preserve"> </t>
    </r>
    <r>
      <rPr>
        <b/>
        <sz val="8"/>
        <color theme="0"/>
        <rFont val="Calibri"/>
        <family val="2"/>
      </rPr>
      <t>Air</t>
    </r>
    <r>
      <rPr>
        <sz val="8"/>
        <color theme="0"/>
        <rFont val="Calibri"/>
        <family val="2"/>
      </rPr>
      <t xml:space="preserve"> </t>
    </r>
    <r>
      <rPr>
        <b/>
        <sz val="8"/>
        <color theme="0"/>
        <rFont val="Calibri"/>
        <family val="2"/>
      </rPr>
      <t>Handler</t>
    </r>
  </si>
  <si>
    <t>BVA-24WN1-M20</t>
  </si>
  <si>
    <r>
      <rPr>
        <sz val="6"/>
        <rFont val="Calibri"/>
        <family val="2"/>
      </rPr>
      <t>2.0 ton Air Handler</t>
    </r>
  </si>
  <si>
    <t>BVA-24WN1-M15</t>
  </si>
  <si>
    <t>BVA-36WN1-M20</t>
  </si>
  <si>
    <r>
      <rPr>
        <sz val="6"/>
        <rFont val="Calibri"/>
        <family val="2"/>
      </rPr>
      <t>3.0 ton Air Handler</t>
    </r>
  </si>
  <si>
    <t>BVA-36WN1-M15</t>
  </si>
  <si>
    <t>BVA-48WN1-M20</t>
  </si>
  <si>
    <r>
      <rPr>
        <sz val="6"/>
        <rFont val="Calibri"/>
        <family val="2"/>
      </rPr>
      <t>4.0 ton Air Handler</t>
    </r>
  </si>
  <si>
    <t>BVA-48WN1-M15</t>
  </si>
  <si>
    <t>BVA-60WN1-M20</t>
  </si>
  <si>
    <r>
      <rPr>
        <sz val="6"/>
        <rFont val="Calibri"/>
        <family val="2"/>
      </rPr>
      <t>5.0 ton Air Handler</t>
    </r>
  </si>
  <si>
    <t>BVA-60WN1-M15</t>
  </si>
  <si>
    <r>
      <rPr>
        <b/>
        <sz val="8"/>
        <color rgb="FFFFFFFF"/>
        <rFont val="Calibri"/>
        <family val="2"/>
      </rPr>
      <t>Accessories</t>
    </r>
  </si>
  <si>
    <r>
      <rPr>
        <b/>
        <sz val="8"/>
        <color rgb="FFFFFFFF"/>
        <rFont val="Calibri"/>
        <family val="2"/>
      </rPr>
      <t>Coils</t>
    </r>
  </si>
  <si>
    <r>
      <rPr>
        <b/>
        <sz val="8"/>
        <color theme="0"/>
        <rFont val="Calibri"/>
        <family val="2"/>
      </rPr>
      <t>IDS Heat</t>
    </r>
    <r>
      <rPr>
        <sz val="8"/>
        <color theme="0"/>
        <rFont val="Calibri"/>
        <family val="2"/>
      </rPr>
      <t xml:space="preserve"> </t>
    </r>
    <r>
      <rPr>
        <b/>
        <sz val="8"/>
        <color theme="0"/>
        <rFont val="Calibri"/>
        <family val="2"/>
      </rPr>
      <t>Kits</t>
    </r>
    <r>
      <rPr>
        <sz val="8"/>
        <color theme="0"/>
        <rFont val="Calibri"/>
        <family val="2"/>
      </rPr>
      <t xml:space="preserve"> </t>
    </r>
    <r>
      <rPr>
        <b/>
        <sz val="8"/>
        <color theme="0"/>
        <rFont val="Calibri"/>
        <family val="2"/>
      </rPr>
      <t>(Field</t>
    </r>
    <r>
      <rPr>
        <sz val="8"/>
        <color theme="0"/>
        <rFont val="Calibri"/>
        <family val="2"/>
      </rPr>
      <t xml:space="preserve"> </t>
    </r>
    <r>
      <rPr>
        <b/>
        <sz val="8"/>
        <color theme="0"/>
        <rFont val="Calibri"/>
        <family val="2"/>
      </rPr>
      <t>Installed)</t>
    </r>
  </si>
  <si>
    <r>
      <rPr>
        <b/>
        <sz val="8"/>
        <color theme="0"/>
        <rFont val="Calibri"/>
        <family val="2"/>
      </rPr>
      <t>BMAC</t>
    </r>
    <r>
      <rPr>
        <sz val="8"/>
        <color theme="0"/>
        <rFont val="Calibri"/>
        <family val="2"/>
      </rPr>
      <t xml:space="preserve"> </t>
    </r>
    <r>
      <rPr>
        <b/>
        <sz val="8"/>
        <color theme="0"/>
        <rFont val="Calibri"/>
        <family val="2"/>
      </rPr>
      <t>-</t>
    </r>
    <r>
      <rPr>
        <sz val="8"/>
        <color theme="0"/>
        <rFont val="Calibri"/>
        <family val="2"/>
      </rPr>
      <t xml:space="preserve"> </t>
    </r>
    <r>
      <rPr>
        <b/>
        <sz val="8"/>
        <color theme="0"/>
        <rFont val="Calibri"/>
        <family val="2"/>
      </rPr>
      <t>Cased</t>
    </r>
    <r>
      <rPr>
        <sz val="8"/>
        <color theme="0"/>
        <rFont val="Calibri"/>
        <family val="2"/>
      </rPr>
      <t xml:space="preserve"> </t>
    </r>
    <r>
      <rPr>
        <b/>
        <sz val="8"/>
        <color theme="0"/>
        <rFont val="Calibri"/>
        <family val="2"/>
      </rPr>
      <t>Coils</t>
    </r>
  </si>
  <si>
    <t>EHK-05B</t>
  </si>
  <si>
    <r>
      <rPr>
        <sz val="6"/>
        <rFont val="Calibri"/>
        <family val="2"/>
      </rPr>
      <t>5kw Electric Strip Heater</t>
    </r>
  </si>
  <si>
    <t>BMAC2430ANTD</t>
  </si>
  <si>
    <r>
      <rPr>
        <sz val="6"/>
        <rFont val="Calibri"/>
        <family val="2"/>
      </rPr>
      <t>2.0 - 2.5 ton Coil</t>
    </r>
  </si>
  <si>
    <t>EHK-08B</t>
  </si>
  <si>
    <r>
      <rPr>
        <sz val="6"/>
        <rFont val="Calibri"/>
        <family val="2"/>
      </rPr>
      <t>7.5kw Electric Strip Heater</t>
    </r>
  </si>
  <si>
    <t>BMAC2430BNTD</t>
  </si>
  <si>
    <t>EHK-10B</t>
  </si>
  <si>
    <r>
      <rPr>
        <sz val="6"/>
        <rFont val="Calibri"/>
        <family val="2"/>
      </rPr>
      <t>10kw Electric Strip Heater</t>
    </r>
  </si>
  <si>
    <t>BMAC3036ANTD</t>
  </si>
  <si>
    <r>
      <rPr>
        <sz val="6"/>
        <rFont val="Calibri"/>
        <family val="2"/>
      </rPr>
      <t>2.5 - 3.0 ton Coil</t>
    </r>
  </si>
  <si>
    <t>EHK-15B</t>
  </si>
  <si>
    <r>
      <rPr>
        <sz val="6"/>
        <rFont val="Calibri"/>
        <family val="2"/>
      </rPr>
      <t>15kw Electric Strip Heater</t>
    </r>
  </si>
  <si>
    <t>BMAC3036BNTD</t>
  </si>
  <si>
    <t>EHK-20B</t>
  </si>
  <si>
    <r>
      <rPr>
        <sz val="6"/>
        <rFont val="Calibri"/>
        <family val="2"/>
      </rPr>
      <t>20kw Electric Strip Heater</t>
    </r>
  </si>
  <si>
    <t>BMAC3036CNTD</t>
  </si>
  <si>
    <t>Heat Strips</t>
  </si>
  <si>
    <t>EHK-10J-15</t>
  </si>
  <si>
    <t>10kw Electric Heat Kit</t>
  </si>
  <si>
    <t>BMAC4248CNTF</t>
  </si>
  <si>
    <r>
      <rPr>
        <sz val="6"/>
        <rFont val="Calibri"/>
        <family val="2"/>
      </rPr>
      <t>3.5 - 4.0 ton Coil</t>
    </r>
  </si>
  <si>
    <t>EHK-15J-15</t>
  </si>
  <si>
    <t>15kw Electric Heat Kit</t>
  </si>
  <si>
    <t>BMAC4860CNTF</t>
  </si>
  <si>
    <r>
      <rPr>
        <sz val="6"/>
        <rFont val="Calibri"/>
        <family val="2"/>
      </rPr>
      <t>4.0 - 5.0 ton Coil</t>
    </r>
  </si>
  <si>
    <t>EHK-20J-15*</t>
  </si>
  <si>
    <t>20kw Electric Heat Kit</t>
  </si>
  <si>
    <t>BMAC4860DNTF</t>
  </si>
  <si>
    <t>BGH96 - Furnaces</t>
  </si>
  <si>
    <r>
      <rPr>
        <b/>
        <sz val="9"/>
        <color theme="9"/>
        <rFont val="Calibri"/>
        <family val="2"/>
      </rPr>
      <t>Outdoor IDP</t>
    </r>
    <r>
      <rPr>
        <sz val="9"/>
        <color theme="9"/>
        <rFont val="Calibri"/>
        <family val="2"/>
      </rPr>
      <t xml:space="preserve"> </t>
    </r>
    <r>
      <rPr>
        <b/>
        <sz val="9"/>
        <color theme="9"/>
        <rFont val="Calibri"/>
        <family val="2"/>
      </rPr>
      <t>Units</t>
    </r>
  </si>
  <si>
    <r>
      <rPr>
        <b/>
        <sz val="8"/>
        <color theme="9"/>
        <rFont val="Calibri"/>
        <family val="2"/>
      </rPr>
      <t>IDP</t>
    </r>
    <r>
      <rPr>
        <b/>
        <sz val="8"/>
        <color theme="0"/>
        <rFont val="Calibri"/>
        <family val="2"/>
      </rPr>
      <t xml:space="preserve"> Heat</t>
    </r>
    <r>
      <rPr>
        <sz val="8"/>
        <color theme="0"/>
        <rFont val="Calibri"/>
        <family val="2"/>
      </rPr>
      <t xml:space="preserve"> </t>
    </r>
    <r>
      <rPr>
        <b/>
        <sz val="8"/>
        <color theme="0"/>
        <rFont val="Calibri"/>
        <family val="2"/>
      </rPr>
      <t>Kits</t>
    </r>
    <r>
      <rPr>
        <sz val="8"/>
        <color theme="0"/>
        <rFont val="Calibri"/>
        <family val="2"/>
      </rPr>
      <t xml:space="preserve"> </t>
    </r>
    <r>
      <rPr>
        <b/>
        <sz val="8"/>
        <color theme="0"/>
        <rFont val="Calibri"/>
        <family val="2"/>
      </rPr>
      <t>(Field</t>
    </r>
    <r>
      <rPr>
        <sz val="8"/>
        <color theme="0"/>
        <rFont val="Calibri"/>
        <family val="2"/>
      </rPr>
      <t xml:space="preserve"> </t>
    </r>
    <r>
      <rPr>
        <b/>
        <sz val="8"/>
        <color theme="0"/>
        <rFont val="Calibri"/>
        <family val="2"/>
      </rPr>
      <t>Installed)</t>
    </r>
  </si>
  <si>
    <t>BGH96M060B3B</t>
  </si>
  <si>
    <t>3.0 Ton Furnace</t>
  </si>
  <si>
    <t>BGH96M080B3B</t>
  </si>
  <si>
    <t>EHK-05J</t>
  </si>
  <si>
    <t>5kw Electric Heater</t>
  </si>
  <si>
    <t>BGH96M080C4B</t>
  </si>
  <si>
    <t>4.0 Ton Furnace</t>
  </si>
  <si>
    <t>EHK-08J</t>
  </si>
  <si>
    <t>7.5kw Electric Heater</t>
  </si>
  <si>
    <t>BGH96M100C5B</t>
  </si>
  <si>
    <t>5.0 Ton Furnace</t>
  </si>
  <si>
    <t>EHK-10J</t>
  </si>
  <si>
    <t>10kw Electric Heater</t>
  </si>
  <si>
    <t>BGH96M100D5B</t>
  </si>
  <si>
    <t>EHK-15J</t>
  </si>
  <si>
    <t>15kw Electric Heater</t>
  </si>
  <si>
    <t>BGH96M120D5B</t>
  </si>
  <si>
    <t>EHK-20J</t>
  </si>
  <si>
    <t>20kw Electric Heater</t>
  </si>
  <si>
    <r>
      <rPr>
        <b/>
        <sz val="8"/>
        <color theme="9"/>
        <rFont val="Calibri"/>
        <family val="2"/>
      </rPr>
      <t>BRCA15</t>
    </r>
    <r>
      <rPr>
        <sz val="8"/>
        <color theme="9"/>
        <rFont val="Calibri"/>
        <family val="2"/>
      </rPr>
      <t xml:space="preserve"> </t>
    </r>
    <r>
      <rPr>
        <b/>
        <sz val="8"/>
        <color theme="0"/>
        <rFont val="Calibri"/>
        <family val="2"/>
      </rPr>
      <t>-</t>
    </r>
    <r>
      <rPr>
        <sz val="8"/>
        <color theme="0"/>
        <rFont val="Calibri"/>
        <family val="2"/>
      </rPr>
      <t xml:space="preserve"> </t>
    </r>
    <r>
      <rPr>
        <b/>
        <sz val="8"/>
        <color theme="0"/>
        <rFont val="Calibri"/>
        <family val="2"/>
      </rPr>
      <t>Outdoor</t>
    </r>
    <r>
      <rPr>
        <sz val="8"/>
        <color theme="0"/>
        <rFont val="Calibri"/>
        <family val="2"/>
      </rPr>
      <t xml:space="preserve"> </t>
    </r>
    <r>
      <rPr>
        <b/>
        <sz val="8"/>
        <color theme="0"/>
        <rFont val="Calibri"/>
        <family val="2"/>
      </rPr>
      <t>Inverter</t>
    </r>
    <r>
      <rPr>
        <sz val="8"/>
        <color theme="0"/>
        <rFont val="Calibri"/>
        <family val="2"/>
      </rPr>
      <t xml:space="preserve"> </t>
    </r>
    <r>
      <rPr>
        <b/>
        <sz val="8"/>
        <color theme="0"/>
        <rFont val="Calibri"/>
        <family val="2"/>
      </rPr>
      <t>Condenser</t>
    </r>
  </si>
  <si>
    <r>
      <t xml:space="preserve">BRB18 </t>
    </r>
    <r>
      <rPr>
        <b/>
        <sz val="8"/>
        <color theme="0"/>
        <rFont val="Calibri"/>
        <family val="2"/>
      </rPr>
      <t>-</t>
    </r>
    <r>
      <rPr>
        <sz val="8"/>
        <color theme="0"/>
        <rFont val="Calibri"/>
        <family val="2"/>
      </rPr>
      <t xml:space="preserve"> </t>
    </r>
    <r>
      <rPr>
        <b/>
        <sz val="8"/>
        <color theme="0"/>
        <rFont val="Calibri"/>
        <family val="2"/>
      </rPr>
      <t>Outdoor Package Heat Pump</t>
    </r>
  </si>
  <si>
    <t>BRB-36HWD1N1-M18</t>
  </si>
  <si>
    <r>
      <rPr>
        <b/>
        <sz val="9"/>
        <color rgb="FFFFFFFF"/>
        <rFont val="Calibri"/>
        <family val="2"/>
      </rPr>
      <t>IDS</t>
    </r>
    <r>
      <rPr>
        <sz val="9"/>
        <color rgb="FFFFFFFF"/>
        <rFont val="Calibri"/>
        <family val="2"/>
      </rPr>
      <t xml:space="preserve"> </t>
    </r>
    <r>
      <rPr>
        <b/>
        <sz val="9"/>
        <color rgb="FFFFFFFF"/>
        <rFont val="Calibri"/>
        <family val="2"/>
      </rPr>
      <t>Systems</t>
    </r>
  </si>
  <si>
    <r>
      <rPr>
        <b/>
        <sz val="8"/>
        <color theme="0"/>
        <rFont val="Calibri"/>
        <family val="2"/>
      </rPr>
      <t>IDS</t>
    </r>
    <r>
      <rPr>
        <sz val="8"/>
        <color theme="0"/>
        <rFont val="Calibri"/>
        <family val="2"/>
      </rPr>
      <t xml:space="preserve"> </t>
    </r>
    <r>
      <rPr>
        <b/>
        <sz val="8"/>
        <color theme="0"/>
        <rFont val="Calibri"/>
        <family val="2"/>
      </rPr>
      <t>Light</t>
    </r>
    <r>
      <rPr>
        <sz val="8"/>
        <color theme="0"/>
        <rFont val="Calibri"/>
        <family val="2"/>
      </rPr>
      <t xml:space="preserve"> </t>
    </r>
    <r>
      <rPr>
        <b/>
        <sz val="8"/>
        <color theme="0"/>
        <rFont val="Calibri"/>
        <family val="2"/>
      </rPr>
      <t>(</t>
    </r>
    <r>
      <rPr>
        <b/>
        <sz val="8"/>
        <color rgb="FF00B050"/>
        <rFont val="Calibri"/>
        <family val="2"/>
      </rPr>
      <t>BOVA15</t>
    </r>
    <r>
      <rPr>
        <sz val="8"/>
        <color theme="0"/>
        <rFont val="Calibri"/>
        <family val="2"/>
      </rPr>
      <t xml:space="preserve"> </t>
    </r>
    <r>
      <rPr>
        <b/>
        <sz val="8"/>
        <color theme="0"/>
        <rFont val="Calibri"/>
        <family val="2"/>
      </rPr>
      <t>+</t>
    </r>
    <r>
      <rPr>
        <sz val="8"/>
        <color theme="0"/>
        <rFont val="Calibri"/>
        <family val="2"/>
      </rPr>
      <t xml:space="preserve"> </t>
    </r>
    <r>
      <rPr>
        <b/>
        <sz val="8"/>
        <color rgb="FFFF00FF"/>
        <rFont val="Calibri"/>
        <family val="2"/>
      </rPr>
      <t>BVA15</t>
    </r>
    <r>
      <rPr>
        <b/>
        <sz val="8"/>
        <color theme="0"/>
        <rFont val="Calibri"/>
        <family val="2"/>
      </rPr>
      <t>)</t>
    </r>
  </si>
  <si>
    <t>Cool</t>
  </si>
  <si>
    <t>Heat</t>
  </si>
  <si>
    <t>AHRI</t>
  </si>
  <si>
    <t xml:space="preserve">BOVA-36HDN1-M15  </t>
  </si>
  <si>
    <t>3.0 ton Outdoor Unit</t>
  </si>
  <si>
    <t>2.0 ton Air Handler</t>
  </si>
  <si>
    <t>3.0 ton Air Handler</t>
  </si>
  <si>
    <t>5.0 ton Outdoor Unit</t>
  </si>
  <si>
    <t>4.0 ton Air Handler</t>
  </si>
  <si>
    <t>5.0 ton Air Handler</t>
  </si>
  <si>
    <r>
      <rPr>
        <b/>
        <sz val="8"/>
        <color theme="0"/>
        <rFont val="Calibri"/>
        <family val="2"/>
      </rPr>
      <t>IDS</t>
    </r>
    <r>
      <rPr>
        <sz val="8"/>
        <color theme="0"/>
        <rFont val="Calibri"/>
        <family val="2"/>
      </rPr>
      <t xml:space="preserve"> </t>
    </r>
    <r>
      <rPr>
        <b/>
        <sz val="8"/>
        <color theme="0"/>
        <rFont val="Calibri"/>
        <family val="2"/>
      </rPr>
      <t>Plus</t>
    </r>
    <r>
      <rPr>
        <sz val="8"/>
        <color theme="0"/>
        <rFont val="Calibri"/>
        <family val="2"/>
      </rPr>
      <t xml:space="preserve"> </t>
    </r>
    <r>
      <rPr>
        <b/>
        <sz val="8"/>
        <color theme="0"/>
        <rFont val="Calibri"/>
        <family val="2"/>
      </rPr>
      <t>(</t>
    </r>
    <r>
      <rPr>
        <b/>
        <sz val="8"/>
        <color rgb="FFCC9900"/>
        <rFont val="Calibri"/>
        <family val="2"/>
      </rPr>
      <t>BOVB18</t>
    </r>
    <r>
      <rPr>
        <sz val="8"/>
        <color theme="0"/>
        <rFont val="Calibri"/>
        <family val="2"/>
      </rPr>
      <t xml:space="preserve"> </t>
    </r>
    <r>
      <rPr>
        <b/>
        <sz val="8"/>
        <color theme="0"/>
        <rFont val="Calibri"/>
        <family val="2"/>
      </rPr>
      <t>+</t>
    </r>
    <r>
      <rPr>
        <sz val="8"/>
        <color theme="0"/>
        <rFont val="Calibri"/>
        <family val="2"/>
      </rPr>
      <t xml:space="preserve"> </t>
    </r>
    <r>
      <rPr>
        <b/>
        <sz val="8"/>
        <color theme="5"/>
        <rFont val="Calibri"/>
        <family val="2"/>
      </rPr>
      <t>BVA20</t>
    </r>
    <r>
      <rPr>
        <b/>
        <sz val="8"/>
        <color theme="0"/>
        <rFont val="Calibri"/>
        <family val="2"/>
      </rPr>
      <t>)</t>
    </r>
  </si>
  <si>
    <t xml:space="preserve"> 5.0 ton Outdoor Unit</t>
  </si>
  <si>
    <r>
      <rPr>
        <b/>
        <sz val="8"/>
        <color theme="0"/>
        <rFont val="Calibri"/>
        <family val="2"/>
      </rPr>
      <t>IDS</t>
    </r>
    <r>
      <rPr>
        <sz val="8"/>
        <color theme="0"/>
        <rFont val="Calibri"/>
        <family val="2"/>
      </rPr>
      <t xml:space="preserve"> </t>
    </r>
    <r>
      <rPr>
        <b/>
        <sz val="8"/>
        <color theme="0"/>
        <rFont val="Calibri"/>
        <family val="2"/>
      </rPr>
      <t>Premium</t>
    </r>
    <r>
      <rPr>
        <sz val="8"/>
        <color theme="0"/>
        <rFont val="Calibri"/>
        <family val="2"/>
      </rPr>
      <t xml:space="preserve"> </t>
    </r>
    <r>
      <rPr>
        <b/>
        <sz val="8"/>
        <color theme="0"/>
        <rFont val="Calibri"/>
        <family val="2"/>
      </rPr>
      <t>(</t>
    </r>
    <r>
      <rPr>
        <b/>
        <sz val="8"/>
        <color rgb="FF993300"/>
        <rFont val="Calibri"/>
        <family val="2"/>
      </rPr>
      <t>BOVA20</t>
    </r>
    <r>
      <rPr>
        <sz val="8"/>
        <color theme="0"/>
        <rFont val="Calibri"/>
        <family val="2"/>
      </rPr>
      <t xml:space="preserve"> </t>
    </r>
    <r>
      <rPr>
        <b/>
        <sz val="8"/>
        <color theme="0"/>
        <rFont val="Calibri"/>
        <family val="2"/>
      </rPr>
      <t>+</t>
    </r>
    <r>
      <rPr>
        <sz val="8"/>
        <color theme="0"/>
        <rFont val="Calibri"/>
        <family val="2"/>
      </rPr>
      <t xml:space="preserve"> </t>
    </r>
    <r>
      <rPr>
        <b/>
        <sz val="8"/>
        <color theme="5"/>
        <rFont val="Calibri"/>
        <family val="2"/>
      </rPr>
      <t>BVA20</t>
    </r>
    <r>
      <rPr>
        <b/>
        <sz val="8"/>
        <color theme="0"/>
        <rFont val="Calibri"/>
        <family val="2"/>
      </rPr>
      <t>)</t>
    </r>
  </si>
  <si>
    <r>
      <rPr>
        <b/>
        <sz val="9"/>
        <color theme="0"/>
        <rFont val="Calibri"/>
        <family val="2"/>
      </rPr>
      <t>IDP</t>
    </r>
    <r>
      <rPr>
        <sz val="9"/>
        <color theme="0"/>
        <rFont val="Calibri"/>
        <family val="2"/>
      </rPr>
      <t xml:space="preserve"> </t>
    </r>
    <r>
      <rPr>
        <b/>
        <sz val="9"/>
        <color theme="0"/>
        <rFont val="Calibri"/>
        <family val="2"/>
      </rPr>
      <t>Systems</t>
    </r>
  </si>
  <si>
    <r>
      <rPr>
        <b/>
        <sz val="8"/>
        <color theme="9"/>
        <rFont val="Calibri"/>
        <family val="2"/>
      </rPr>
      <t>BRCA15</t>
    </r>
    <r>
      <rPr>
        <sz val="8"/>
        <color theme="0"/>
        <rFont val="Calibri"/>
        <family val="2"/>
      </rPr>
      <t xml:space="preserve"> </t>
    </r>
    <r>
      <rPr>
        <b/>
        <sz val="8"/>
        <color theme="0"/>
        <rFont val="Calibri"/>
        <family val="2"/>
      </rPr>
      <t>-</t>
    </r>
    <r>
      <rPr>
        <sz val="8"/>
        <color theme="0"/>
        <rFont val="Calibri"/>
        <family val="2"/>
      </rPr>
      <t xml:space="preserve"> </t>
    </r>
    <r>
      <rPr>
        <b/>
        <sz val="8"/>
        <color theme="0"/>
        <rFont val="Calibri"/>
        <family val="2"/>
      </rPr>
      <t>Outdoor</t>
    </r>
    <r>
      <rPr>
        <sz val="8"/>
        <color theme="0"/>
        <rFont val="Calibri"/>
        <family val="2"/>
      </rPr>
      <t xml:space="preserve"> </t>
    </r>
    <r>
      <rPr>
        <b/>
        <sz val="8"/>
        <color theme="0"/>
        <rFont val="Calibri"/>
        <family val="2"/>
      </rPr>
      <t>Inverter</t>
    </r>
    <r>
      <rPr>
        <sz val="8"/>
        <color theme="0"/>
        <rFont val="Calibri"/>
        <family val="2"/>
      </rPr>
      <t xml:space="preserve"> </t>
    </r>
    <r>
      <rPr>
        <b/>
        <sz val="8"/>
        <color theme="0"/>
        <rFont val="Calibri"/>
        <family val="2"/>
      </rPr>
      <t>Condenser</t>
    </r>
  </si>
  <si>
    <t>Single Zone Quick Reference Guide</t>
  </si>
  <si>
    <t>Ductless Systems</t>
  </si>
  <si>
    <t>AHRI Rated Btu's</t>
  </si>
  <si>
    <t>Indoor Unit Price</t>
  </si>
  <si>
    <t>Outdoor Unit With Base Pan Heater</t>
  </si>
  <si>
    <t>Outdoor Unit Price</t>
  </si>
  <si>
    <t>Line Set</t>
  </si>
  <si>
    <t>Max. Line Length</t>
  </si>
  <si>
    <t>Additional</t>
  </si>
  <si>
    <t>Max. Lift</t>
  </si>
  <si>
    <t>Recommended Fuse Size        (LC IDU/ODU)</t>
  </si>
  <si>
    <t>Maximum</t>
  </si>
  <si>
    <t>Cooling @ 95°F /</t>
  </si>
  <si>
    <t>Indoor Unit</t>
  </si>
  <si>
    <t>Liquid x</t>
  </si>
  <si>
    <t>Charge</t>
  </si>
  <si>
    <t>MCA / MOCP</t>
  </si>
  <si>
    <t>Heating BTU's</t>
  </si>
  <si>
    <t>Cooling BTU's</t>
  </si>
  <si>
    <t>Heating @ 47°F</t>
  </si>
  <si>
    <t>Suction</t>
  </si>
  <si>
    <t>&gt;25ft</t>
  </si>
  <si>
    <t xml:space="preserve"> (LC MCA IDU/ODU)</t>
  </si>
  <si>
    <t>at -4⁰F</t>
  </si>
  <si>
    <t>at 5⁰F</t>
  </si>
  <si>
    <t>at 110⁰F</t>
  </si>
  <si>
    <t>at 122⁰F</t>
  </si>
  <si>
    <t>This Sheet is not intended to replace the Installation Instructions. It is a reference guide only. Always read through the Installation Instructions.</t>
  </si>
  <si>
    <t>Bosch Single Zone Regular Heat Pump Systems - High Wall - 115V</t>
  </si>
  <si>
    <t>9,000 / 12,000</t>
  </si>
  <si>
    <t>BMS500-AAU012-0AHWXD</t>
  </si>
  <si>
    <t>BMS500-AAS012-OCSXRD</t>
  </si>
  <si>
    <t>1/4" X 3/8"</t>
  </si>
  <si>
    <t>82'</t>
  </si>
  <si>
    <t xml:space="preserve">.16 Oz/Ft. </t>
  </si>
  <si>
    <t>49.2'</t>
  </si>
  <si>
    <t>18A / 20A</t>
  </si>
  <si>
    <t>20A</t>
  </si>
  <si>
    <t>Included: Wireless Remote Control / Accessories: Wired Wall Thermostat: BMS-WT2-XXD (8733962707) 24V Interface: BMS-DRY-XXD (8733969263)</t>
  </si>
  <si>
    <t>Bosch Single Zone Regular Heat Pump Systems - High Wall - 208/230V</t>
  </si>
  <si>
    <t>9,000 / 10,000</t>
  </si>
  <si>
    <t>BMS500-AAU006-1AHWXD</t>
  </si>
  <si>
    <t>BMS500-AAS009-1CSXRD</t>
  </si>
  <si>
    <t>.16 Oz/Ft.</t>
  </si>
  <si>
    <t>49'</t>
  </si>
  <si>
    <t>15A / 15A</t>
  </si>
  <si>
    <t>15A</t>
  </si>
  <si>
    <t>BMS500-AAU009-1AHWXD</t>
  </si>
  <si>
    <t>12A / 15A</t>
  </si>
  <si>
    <t>12,000 / 12,000</t>
  </si>
  <si>
    <t>BMS500-AAU012-1AHWXD</t>
  </si>
  <si>
    <t>BMS500-AAS012-1CSXRD</t>
  </si>
  <si>
    <t>18,000 / 18,000</t>
  </si>
  <si>
    <t>BMS500-AAU018-1AHWXD</t>
  </si>
  <si>
    <t>BMS500-AAS018-1CSXRD</t>
  </si>
  <si>
    <t>1/4" X 1/2"</t>
  </si>
  <si>
    <t>98'</t>
  </si>
  <si>
    <t>66'</t>
  </si>
  <si>
    <t>24,000 / 25,000</t>
  </si>
  <si>
    <t>BMS500-AAU024-1AHWXD</t>
  </si>
  <si>
    <t>BMS500-AAS024-1CSXRD</t>
  </si>
  <si>
    <t>3/8" X 5/8"</t>
  </si>
  <si>
    <t>164'</t>
  </si>
  <si>
    <t>.32 Oz/Ft.</t>
  </si>
  <si>
    <t>24A / 25A</t>
  </si>
  <si>
    <t>25A</t>
  </si>
  <si>
    <t>30,000 / 30,000</t>
  </si>
  <si>
    <t>BMS500-AAU030-1AHWXD</t>
  </si>
  <si>
    <t>BMS500-AAS030-1CSXRD</t>
  </si>
  <si>
    <t>3A / 28A</t>
  </si>
  <si>
    <t>15A / 30A</t>
  </si>
  <si>
    <t>36,000 / 36,000</t>
  </si>
  <si>
    <t>BMS500-AAU036-1AHWXD</t>
  </si>
  <si>
    <t>BMS500-AAS036-1CSXRD</t>
  </si>
  <si>
    <t>213'</t>
  </si>
  <si>
    <t>98.5'</t>
  </si>
  <si>
    <t>3A / 33A</t>
  </si>
  <si>
    <t>15A / 35A</t>
  </si>
  <si>
    <t>Bosch Single Zone Max Performance Heat Pump Systems - High Wall - 208/230V</t>
  </si>
  <si>
    <t>BMS500-AAS009-1CSXHD</t>
  </si>
  <si>
    <t>BMS500-AAS012-1CSXHD</t>
  </si>
  <si>
    <t>BMS500-AAS018-1CSXHD</t>
  </si>
  <si>
    <t>19A / 20A</t>
  </si>
  <si>
    <t>24,000 / 29,000</t>
  </si>
  <si>
    <t>BMS500-AAS024-1CSXHD</t>
  </si>
  <si>
    <t>24.9A / 25A</t>
  </si>
  <si>
    <t>Bosch Single Zone Regular Heat Pump Systems - One-Way Ceiling Cassette - 208/230V</t>
  </si>
  <si>
    <t>9,000 / 11,000</t>
  </si>
  <si>
    <t>BMS500-AAU009-1AHZXD</t>
  </si>
  <si>
    <t>BMS500-AAU012-1AHZXD</t>
  </si>
  <si>
    <t>BMS500-AAU018-1AHZXD</t>
  </si>
  <si>
    <t>Decorative Grille Included</t>
  </si>
  <si>
    <t>Bosch Single Zone Max Performance Heat Pump Systems - One-Way Ceiling Cassette - 208/230V</t>
  </si>
  <si>
    <t>9,000 / 10,900</t>
  </si>
  <si>
    <t>12,000 / 12,500</t>
  </si>
  <si>
    <t>16,700 / 20,000</t>
  </si>
  <si>
    <t>Bosch Single Zone Regular Heat Pump Systems - 4-Way Ceiling Cassette - 208/230V</t>
  </si>
  <si>
    <t>BMS500-AAU009-1AHCXD</t>
  </si>
  <si>
    <t>BMS500-AAU012-1AHCXD</t>
  </si>
  <si>
    <t>16,800 / 18,000</t>
  </si>
  <si>
    <t>BMS500-AAU018-1AHCXD</t>
  </si>
  <si>
    <t>BMS500-AAU024-1AHCXD</t>
  </si>
  <si>
    <t>36,000 / 38,000</t>
  </si>
  <si>
    <t>BMS500-AAU036-1AHCXD</t>
  </si>
  <si>
    <t>BMS500-AAS036-1CSXLD</t>
  </si>
  <si>
    <t>3/8" X 3/4"</t>
  </si>
  <si>
    <t>246'</t>
  </si>
  <si>
    <t>48,000 / 50,000</t>
  </si>
  <si>
    <t>BMS500-AAU048-1AHCXD</t>
  </si>
  <si>
    <t>BMS500-AAS048-1CSXLD</t>
  </si>
  <si>
    <t>3A / 39A</t>
  </si>
  <si>
    <t>15A / 40A</t>
  </si>
  <si>
    <t>Decorative Grille Not Included:</t>
  </si>
  <si>
    <t>09-18K: 24" x 24" - BMS-CCG-XXD (8733962708)</t>
  </si>
  <si>
    <t>24-48K: 36" x 36" - BMS-RCG-XXD (8733962703)</t>
  </si>
  <si>
    <t>Included: Wireless Remote Control</t>
  </si>
  <si>
    <t>36K, 48K is Light Commercial: Indoor Dedicated Circuit w/ 18/2 Stranded Comm Wire</t>
  </si>
  <si>
    <t>Accessories: Wired Wall Thermostat: BMS-WT2-XXD (8733962707) 24V Interface: BMS-DRY-XXD (8733969263)</t>
  </si>
  <si>
    <t>Bosch Single Zone Max Performance Heat Pump Systems - 4-Way Ceiling Cassette - 208/230V</t>
  </si>
  <si>
    <t>Bosch Single Zone Regular Heat Pump Systems - Horizontal Ducted - 208/230V</t>
  </si>
  <si>
    <t>BMS500-AAU009-1AHDXD</t>
  </si>
  <si>
    <t>11,500 / 12,000</t>
  </si>
  <si>
    <t>BMS500-AAU012-1AHDXD</t>
  </si>
  <si>
    <t>17,000 / 20,000</t>
  </si>
  <si>
    <t>BMS500-AAU018-1AHDXD</t>
  </si>
  <si>
    <t>BMS500-AAU024-1AHDXD</t>
  </si>
  <si>
    <t>36,000 / 40,000</t>
  </si>
  <si>
    <t>BMS500-AAU036-1AHDXD</t>
  </si>
  <si>
    <t>4A / 33A</t>
  </si>
  <si>
    <t>BMS500-AAU048-1AHDXD</t>
  </si>
  <si>
    <t>5A / 39A</t>
  </si>
  <si>
    <t>58,000 /60,000</t>
  </si>
  <si>
    <t>BMS500-AAU060-1AHDXD</t>
  </si>
  <si>
    <t>BMS500-AAS060-1CSXLD</t>
  </si>
  <si>
    <t>5A / 42A</t>
  </si>
  <si>
    <t>15A / 45A</t>
  </si>
  <si>
    <t>Remote/Thermostat Not Included:</t>
  </si>
  <si>
    <t>36K, 48K, 60K is Light Commercial: Indoor Dedicated Circuit w/ 18/2 Stranded Comm Wire</t>
  </si>
  <si>
    <t>Wired Wall Thermostat: BMS-WT2-XXD (8733962707) 24V Interface: BMS-DRY-XXD (8733969263)</t>
  </si>
  <si>
    <t>09-18k: 0.2"WC - 24-60k: 0.6"WC</t>
  </si>
  <si>
    <t>Bosch Single Zone Max Performance Heat Pump Systems - Horizontal Ducted - 208/230V</t>
  </si>
  <si>
    <t>32.8"</t>
  </si>
  <si>
    <t>Accessory</t>
  </si>
  <si>
    <t>Part#</t>
  </si>
  <si>
    <t xml:space="preserve">Wired Wall Thermostat </t>
  </si>
  <si>
    <t>BMS-WT2-XXD</t>
  </si>
  <si>
    <t>24" x 24" Decorative Cassette Grille. 9k, 12k &amp; 18k</t>
  </si>
  <si>
    <t>BMS-CCG-XXD</t>
  </si>
  <si>
    <t>24V Interface</t>
  </si>
  <si>
    <t>BMS-DRY-XXD</t>
  </si>
  <si>
    <t>36" x 36" Decorative Cassette Grille. 24k, 36k &amp; 48k</t>
  </si>
  <si>
    <t>BMS-RCG-XXD</t>
  </si>
  <si>
    <t>Installation Notes:</t>
  </si>
  <si>
    <t>The minimum line length for all systems is 10'.</t>
  </si>
  <si>
    <t>36, 48, and 60K 4-Way Ceiling Cassettes and Ducted units require a dedicated circuit for indoor units. Indoor to outdoor communication requires 18/2 stranded wire.</t>
  </si>
  <si>
    <t>Ceiling Cassettes do not include the decorative grille</t>
  </si>
  <si>
    <t>Ducted units do not include a control (wireless or wired)</t>
  </si>
  <si>
    <t>Accessories &amp; Warranty Information:</t>
  </si>
  <si>
    <t>Use any 3rd party, 24V, heat pump thermostat to control any 454B Bosch Ductless indoor unit by adding the BMS-DRY-XXD (8733969263) 24V Interface.  Field supplied 24V transformer required.</t>
  </si>
  <si>
    <t>Residential  Applications: 10 year limited warranty on compressor and parts when system is *registered within 90-days of installation. *Registration not required in CA.</t>
  </si>
  <si>
    <t>Commercial Applications: Limited warranty on compressor (3 year) and parts (1 year). See Warranty documents for full details.</t>
  </si>
  <si>
    <t>90 day labor warranty for systems installed by Home Comfort Pro contractor and registered through HC Pro portal within 90 days.</t>
  </si>
  <si>
    <t>Multi-Zone Quick Reference Guide</t>
  </si>
  <si>
    <t>Max Zones</t>
  </si>
  <si>
    <t>Max Heating Capacity Btu's</t>
  </si>
  <si>
    <t>Max Cooling Capacity Btu's</t>
  </si>
  <si>
    <t>Port Combinations</t>
  </si>
  <si>
    <t>Max</t>
  </si>
  <si>
    <t>Max Total</t>
  </si>
  <si>
    <t>Pre-</t>
  </si>
  <si>
    <t>MCA</t>
  </si>
  <si>
    <t>MOCP</t>
  </si>
  <si>
    <t>Recommended Fuse/Breaker Size</t>
  </si>
  <si>
    <t>Outdoor Unit</t>
  </si>
  <si>
    <t>Max Lift</t>
  </si>
  <si>
    <t>@ 5° F</t>
  </si>
  <si>
    <t xml:space="preserve"> -4° F</t>
  </si>
  <si>
    <t>minus  13 R / 22 M</t>
  </si>
  <si>
    <t>@ 95°F</t>
  </si>
  <si>
    <t>@ 115°F</t>
  </si>
  <si>
    <t>@ 122°F</t>
  </si>
  <si>
    <t>Liquid</t>
  </si>
  <si>
    <t>Per Zone</t>
  </si>
  <si>
    <t>Length</t>
  </si>
  <si>
    <t>Bosch Regular Multi-Zone Heat Pump Outdoor Units</t>
  </si>
  <si>
    <t>BMS500-AAM018-1CSXRD</t>
  </si>
  <si>
    <t>3 @ 3/8"</t>
  </si>
  <si>
    <t>3 @ 1/4"</t>
  </si>
  <si>
    <t>98.4'</t>
  </si>
  <si>
    <t>74'</t>
  </si>
  <si>
    <t>16A</t>
  </si>
  <si>
    <t>BMS500-AAM027-1CSXRD</t>
  </si>
  <si>
    <t>4</t>
  </si>
  <si>
    <t>1 @ 1/2"</t>
  </si>
  <si>
    <t>4 @ 1/4"</t>
  </si>
  <si>
    <t>115'</t>
  </si>
  <si>
    <t>262'</t>
  </si>
  <si>
    <t>23A</t>
  </si>
  <si>
    <t>BMS500-AAM036-1CSXRD</t>
  </si>
  <si>
    <t>4 @ 3/8"</t>
  </si>
  <si>
    <t>5 @ 1/4"</t>
  </si>
  <si>
    <t>123'</t>
  </si>
  <si>
    <t>30.5A</t>
  </si>
  <si>
    <t>35A</t>
  </si>
  <si>
    <t>BMS500-AAM048-1CSXRD</t>
  </si>
  <si>
    <t>2 @ 1/2"</t>
  </si>
  <si>
    <t>6 @ 1/4"</t>
  </si>
  <si>
    <t>147'</t>
  </si>
  <si>
    <t>34A</t>
  </si>
  <si>
    <t>40A</t>
  </si>
  <si>
    <t>Bosch Max Performance Multi-Zone Heat Pump Outdoor Units</t>
  </si>
  <si>
    <t>BMS500-AAM018-1CSXHD</t>
  </si>
  <si>
    <t>3</t>
  </si>
  <si>
    <t>73.8'</t>
  </si>
  <si>
    <t>17.5A</t>
  </si>
  <si>
    <t>BMS500-AAM027-1CSXHD</t>
  </si>
  <si>
    <t>30A</t>
  </si>
  <si>
    <t>BMS500-AAM036-1CSXHD</t>
  </si>
  <si>
    <t>37A</t>
  </si>
  <si>
    <t>BMS500-AAM048-1CSXHD</t>
  </si>
  <si>
    <t>Indoor Unit Types, Models, and Approved Btu/hr Combinations</t>
  </si>
  <si>
    <t>Btu/hr</t>
  </si>
  <si>
    <t>HIGH WALL</t>
  </si>
  <si>
    <t>4-WAY CEILING</t>
  </si>
  <si>
    <t>ONE-WAY CEILING</t>
  </si>
  <si>
    <t>REGULAR CONCEALED</t>
  </si>
  <si>
    <t>MOUNT</t>
  </si>
  <si>
    <t>CASSETTES</t>
  </si>
  <si>
    <t>SLIM DUCTED</t>
  </si>
  <si>
    <t>6K</t>
  </si>
  <si>
    <t>9K</t>
  </si>
  <si>
    <t>12K</t>
  </si>
  <si>
    <t>18K</t>
  </si>
  <si>
    <t>24K</t>
  </si>
  <si>
    <t>30K</t>
  </si>
  <si>
    <t>36K</t>
  </si>
  <si>
    <t>Port adaptors included with the outdoor units and no branch boxes required.</t>
  </si>
  <si>
    <t>10' minimum line length required per each zone.</t>
  </si>
  <si>
    <t>Single Zone Applications Allowed</t>
  </si>
  <si>
    <t xml:space="preserve">Install largest to smallest indoor unit starting on the bottom port (Port A). </t>
  </si>
  <si>
    <t xml:space="preserve">All Bosch outdoor units have factory installed pan heaters. </t>
  </si>
  <si>
    <t>Multi-Zone Combination Chart Reference Guide</t>
  </si>
  <si>
    <r>
      <t xml:space="preserve">Note: </t>
    </r>
    <r>
      <rPr>
        <b/>
        <u/>
        <sz val="11"/>
        <color theme="1"/>
        <rFont val="Aptos Narrow"/>
        <family val="2"/>
        <scheme val="minor"/>
      </rPr>
      <t>Black</t>
    </r>
    <r>
      <rPr>
        <b/>
        <sz val="11"/>
        <color theme="1"/>
        <rFont val="Aptos Narrow"/>
        <family val="2"/>
        <scheme val="minor"/>
      </rPr>
      <t xml:space="preserve"> fields can be used for Max Performance or Regular. </t>
    </r>
    <r>
      <rPr>
        <b/>
        <u/>
        <sz val="11"/>
        <color theme="9" tint="-0.249977111117893"/>
        <rFont val="Aptos Narrow"/>
        <family val="2"/>
        <scheme val="minor"/>
      </rPr>
      <t>Green</t>
    </r>
    <r>
      <rPr>
        <b/>
        <sz val="11"/>
        <color theme="1"/>
        <rFont val="Aptos Narrow"/>
        <family val="2"/>
        <scheme val="minor"/>
      </rPr>
      <t xml:space="preserve"> fields Multizone Max Performance only. </t>
    </r>
    <r>
      <rPr>
        <b/>
        <u/>
        <sz val="11"/>
        <color rgb="FF0070C0"/>
        <rFont val="Aptos Narrow"/>
        <family val="2"/>
        <scheme val="minor"/>
      </rPr>
      <t>Blue</t>
    </r>
    <r>
      <rPr>
        <b/>
        <sz val="11"/>
        <color theme="1"/>
        <rFont val="Aptos Narrow"/>
        <family val="2"/>
        <scheme val="minor"/>
      </rPr>
      <t xml:space="preserve"> Multizone Regular only.</t>
    </r>
  </si>
  <si>
    <t>Please refer to the Multizone zone ODU Submittal sheet (ESS) or IOM (installation manual) for more available IDU combinations</t>
  </si>
  <si>
    <t>If total indoor units load exceeds nominal capacity of outdoor unit, the practical output capacity of every indoor unit will be correspondingly reduced. This situation is very evidently during heating mode.</t>
  </si>
  <si>
    <t>Multi-Zone Regular Combinations</t>
  </si>
  <si>
    <t>18K 3-Port Regular Combinations</t>
  </si>
  <si>
    <t>48K 6-Port Regular Combinations</t>
  </si>
  <si>
    <t>ONE ZONE</t>
  </si>
  <si>
    <t>TWO ZONES</t>
  </si>
  <si>
    <t>THREE ZONES</t>
  </si>
  <si>
    <t>FOUR ZONES</t>
  </si>
  <si>
    <t>FIVE ZONES</t>
  </si>
  <si>
    <t>SIX ZONES</t>
  </si>
  <si>
    <t>12*</t>
  </si>
  <si>
    <t>6+6</t>
  </si>
  <si>
    <t>6+6+6</t>
  </si>
  <si>
    <t>30</t>
  </si>
  <si>
    <t>6+24</t>
  </si>
  <si>
    <t>6+6+18</t>
  </si>
  <si>
    <t>6+6+6+6</t>
  </si>
  <si>
    <t>6+6+6+6+6</t>
  </si>
  <si>
    <t>6+6+6+6+6+6</t>
  </si>
  <si>
    <t>6+9</t>
  </si>
  <si>
    <t>6+6+9</t>
  </si>
  <si>
    <t>36</t>
  </si>
  <si>
    <t>6+30</t>
  </si>
  <si>
    <t>6+6+24</t>
  </si>
  <si>
    <t>6+6+6+9</t>
  </si>
  <si>
    <t>6+6+6+6+9</t>
  </si>
  <si>
    <t>6+6+6+6+6+9</t>
  </si>
  <si>
    <t>*Blue Values</t>
  </si>
  <si>
    <t>6+12</t>
  </si>
  <si>
    <t>6+9+9</t>
  </si>
  <si>
    <t>6+36</t>
  </si>
  <si>
    <t>6+6+30</t>
  </si>
  <si>
    <t>6+6+6+18</t>
  </si>
  <si>
    <t>6+6+6+6+12</t>
  </si>
  <si>
    <t>6+6+6+6+6+12</t>
  </si>
  <si>
    <t>are only allowed</t>
  </si>
  <si>
    <t>9+18</t>
  </si>
  <si>
    <t>6+6+36</t>
  </si>
  <si>
    <t>6+6+6+24</t>
  </si>
  <si>
    <t>6+6+6+6+18</t>
  </si>
  <si>
    <t>6+6+6+6+6+18</t>
  </si>
  <si>
    <t>for "Regular" systems.</t>
  </si>
  <si>
    <t>6+18</t>
  </si>
  <si>
    <t>9+24</t>
  </si>
  <si>
    <t>6+9+12</t>
  </si>
  <si>
    <t>6+6+9+9</t>
  </si>
  <si>
    <t>6+6+6+6+24</t>
  </si>
  <si>
    <t>6+6+6+6+6+24*</t>
  </si>
  <si>
    <t>9+9</t>
  </si>
  <si>
    <t>9+30</t>
  </si>
  <si>
    <t>6+9+18</t>
  </si>
  <si>
    <t>6+6+9+12</t>
  </si>
  <si>
    <t>6+6+6+9+9</t>
  </si>
  <si>
    <t>6+6+6+6+9+9</t>
  </si>
  <si>
    <t>9+12</t>
  </si>
  <si>
    <t>9+36</t>
  </si>
  <si>
    <t>6+9+24</t>
  </si>
  <si>
    <t>6+6+9+18</t>
  </si>
  <si>
    <t>6+6+6+9+12</t>
  </si>
  <si>
    <t>6+6+6+6+9+12</t>
  </si>
  <si>
    <t>12+12</t>
  </si>
  <si>
    <t>6+9+30</t>
  </si>
  <si>
    <t>6+6+9+24</t>
  </si>
  <si>
    <t>6+6+6+9+18</t>
  </si>
  <si>
    <t>6+6+6+6+9+18</t>
  </si>
  <si>
    <t>12+18</t>
  </si>
  <si>
    <t>6+9+36</t>
  </si>
  <si>
    <t>6+6+12+12</t>
  </si>
  <si>
    <t>6+6+6+9+24</t>
  </si>
  <si>
    <t>6+6+6+6+12+12</t>
  </si>
  <si>
    <t>27K 4-Port Regular Combinations</t>
  </si>
  <si>
    <t>12+24</t>
  </si>
  <si>
    <t>6+12+18</t>
  </si>
  <si>
    <t>6+6+12+18</t>
  </si>
  <si>
    <t>6+6+6+12+12</t>
  </si>
  <si>
    <t>6+6+6+9+9+9</t>
  </si>
  <si>
    <t>12+30</t>
  </si>
  <si>
    <t>6+6+12+24</t>
  </si>
  <si>
    <t>6+6+6+12+18</t>
  </si>
  <si>
    <t>6+6+6+9+9+12</t>
  </si>
  <si>
    <t>18*</t>
  </si>
  <si>
    <t>6+6*</t>
  </si>
  <si>
    <t>12+36</t>
  </si>
  <si>
    <t>6+6+18+18</t>
  </si>
  <si>
    <t>6+6+6+12+24</t>
  </si>
  <si>
    <t>6+6+6+9+12+12</t>
  </si>
  <si>
    <t>6+9*</t>
  </si>
  <si>
    <t>18+18</t>
  </si>
  <si>
    <t>6+6+18+24</t>
  </si>
  <si>
    <t>6+6+6+18+18</t>
  </si>
  <si>
    <t>6+6+6+9+12+18</t>
  </si>
  <si>
    <t>6+12*</t>
  </si>
  <si>
    <t>6+6+12</t>
  </si>
  <si>
    <t>6+6+6+12</t>
  </si>
  <si>
    <t>6+9+9+9</t>
  </si>
  <si>
    <t>6+6+6+18+24</t>
  </si>
  <si>
    <t>6+6+6+12+12+12</t>
  </si>
  <si>
    <t>18+24</t>
  </si>
  <si>
    <t>6+9+9+12</t>
  </si>
  <si>
    <t>6+6+9+9+9</t>
  </si>
  <si>
    <t>6+6+9+9+9+9</t>
  </si>
  <si>
    <t>6+9+9+18</t>
  </si>
  <si>
    <t>6+6+9+9+12</t>
  </si>
  <si>
    <t>6+6+9+9+9+12</t>
  </si>
  <si>
    <t>18+30</t>
  </si>
  <si>
    <t>6+9+9+24</t>
  </si>
  <si>
    <t>6+6+9+9+18</t>
  </si>
  <si>
    <t>6+6+6+9+12+24</t>
  </si>
  <si>
    <t>6+9+12+12</t>
  </si>
  <si>
    <t>6+6+9+9+24</t>
  </si>
  <si>
    <t>6+6+9+9+12+12</t>
  </si>
  <si>
    <t>9+9+9+9</t>
  </si>
  <si>
    <t>18+36</t>
  </si>
  <si>
    <t>6+9+12+18</t>
  </si>
  <si>
    <t>6+6+9+12+24</t>
  </si>
  <si>
    <t>6+6+9+9+12+18</t>
  </si>
  <si>
    <t>6+12+12</t>
  </si>
  <si>
    <t>6+9+12+24</t>
  </si>
  <si>
    <t>6+6+9+18+24</t>
  </si>
  <si>
    <t>24+24</t>
  </si>
  <si>
    <t>6+9+18+18</t>
  </si>
  <si>
    <t>6+6+12+12+12</t>
  </si>
  <si>
    <t>9+9+9</t>
  </si>
  <si>
    <t>6+9+18+24</t>
  </si>
  <si>
    <t>6+6+12+12+18</t>
  </si>
  <si>
    <t>9+9+12</t>
  </si>
  <si>
    <t>24+30</t>
  </si>
  <si>
    <t>6+12+12+12</t>
  </si>
  <si>
    <t>6+6+12+12+24</t>
  </si>
  <si>
    <t>9+9+18</t>
  </si>
  <si>
    <t>6+12+12+18</t>
  </si>
  <si>
    <t>6+6+12+18+18</t>
  </si>
  <si>
    <t>9+12+12</t>
  </si>
  <si>
    <t>24+36</t>
  </si>
  <si>
    <t>6+12+12+24</t>
  </si>
  <si>
    <t>12+12+12</t>
  </si>
  <si>
    <t>6+12+18+18</t>
  </si>
  <si>
    <t>6+12+18+24</t>
  </si>
  <si>
    <t>36K 5-Port Regular Combinations</t>
  </si>
  <si>
    <t>9+9+12+12</t>
  </si>
  <si>
    <t>24*</t>
  </si>
  <si>
    <t>6+18*</t>
  </si>
  <si>
    <t>6+6+6*</t>
  </si>
  <si>
    <t>9+9+12+18</t>
  </si>
  <si>
    <t>6+6+9*</t>
  </si>
  <si>
    <t>9+9+12+24</t>
  </si>
  <si>
    <t>9+9*</t>
  </si>
  <si>
    <t>9+9+18+18</t>
  </si>
  <si>
    <t>9+12*</t>
  </si>
  <si>
    <t>9+9+18+24</t>
  </si>
  <si>
    <t>for "Regular" systems</t>
  </si>
  <si>
    <t>9+12+12+12</t>
  </si>
  <si>
    <t>9+12+12+18</t>
  </si>
  <si>
    <t>9+12+12+24</t>
  </si>
  <si>
    <t>6+12+24</t>
  </si>
  <si>
    <t>9+12+18+18</t>
  </si>
  <si>
    <t>6+18+18</t>
  </si>
  <si>
    <t>9+12+18+24</t>
  </si>
  <si>
    <t>9+18+18+18</t>
  </si>
  <si>
    <t>6+9+9+9+12</t>
  </si>
  <si>
    <t>6+9+9+9+18</t>
  </si>
  <si>
    <t>9+9+9+9+9</t>
  </si>
  <si>
    <t>9+9+9+9+12</t>
  </si>
  <si>
    <t>Multi-Zone Max Performance Combinations</t>
  </si>
  <si>
    <t>18K 3-Port Max Performance Combinations</t>
  </si>
  <si>
    <t>48K 6-Port Max Performance Combinations</t>
  </si>
  <si>
    <t>*Green Values</t>
  </si>
  <si>
    <t>6+6+18*</t>
  </si>
  <si>
    <t xml:space="preserve">for "Max Performance" </t>
  </si>
  <si>
    <t>6+6+24*</t>
  </si>
  <si>
    <t>6+9+9*</t>
  </si>
  <si>
    <t>systems.</t>
  </si>
  <si>
    <t>6+9+18*</t>
  </si>
  <si>
    <t>6+12+12*</t>
  </si>
  <si>
    <t>6+12+18*</t>
  </si>
  <si>
    <t>6+24*</t>
  </si>
  <si>
    <t>9+12+12*</t>
  </si>
  <si>
    <t>9+18*</t>
  </si>
  <si>
    <t>6+6+6+6+9+24*</t>
  </si>
  <si>
    <t>27K 4-Port Max Performance Combinations</t>
  </si>
  <si>
    <t>6+6+6+6+12+24*</t>
  </si>
  <si>
    <t>30*</t>
  </si>
  <si>
    <t>6+6+6+9+9+24*</t>
  </si>
  <si>
    <t>9+9+9+18*</t>
  </si>
  <si>
    <t>9+9+12+12*</t>
  </si>
  <si>
    <t>6+6+6+12+12+24*</t>
  </si>
  <si>
    <t>9+9+12+18*</t>
  </si>
  <si>
    <t>6+6+9+9+9+24*</t>
  </si>
  <si>
    <t>9+12+12+12*</t>
  </si>
  <si>
    <t>6+6+12+18+24*</t>
  </si>
  <si>
    <t>6+6+9+9+12+24*</t>
  </si>
  <si>
    <t>12+12+12+12*</t>
  </si>
  <si>
    <t>6+6+18+18+18*</t>
  </si>
  <si>
    <t>6+6+9+12+12+24*</t>
  </si>
  <si>
    <t>6+12+12+12*</t>
  </si>
  <si>
    <t>6+6+18+18+24*</t>
  </si>
  <si>
    <t>6+6+12+12+12+12*</t>
  </si>
  <si>
    <t>6+12+12+18*</t>
  </si>
  <si>
    <t>6+9+9+18+24*</t>
  </si>
  <si>
    <t>6+6+12+12+12+18*</t>
  </si>
  <si>
    <t>6+18+18+18*</t>
  </si>
  <si>
    <t>6+9+12+18+24*</t>
  </si>
  <si>
    <t>6+6+12+12+12+24*</t>
  </si>
  <si>
    <t>36K 5-Port Max Performance Combinations</t>
  </si>
  <si>
    <t>6+18+18+24*</t>
  </si>
  <si>
    <t>6+9+18+18+18*</t>
  </si>
  <si>
    <t>6+9+9+12+12+18*</t>
  </si>
  <si>
    <t>6+12+12+12+24*</t>
  </si>
  <si>
    <t>6+9+9+12+12+24*</t>
  </si>
  <si>
    <t>6+12+12+18+18*</t>
  </si>
  <si>
    <t>6+9+12+12+12+12*</t>
  </si>
  <si>
    <t>36*</t>
  </si>
  <si>
    <t>6+12+18+18+18*</t>
  </si>
  <si>
    <t>6+9+12+12+12+18*</t>
  </si>
  <si>
    <t>9+9+9+18+24*</t>
  </si>
  <si>
    <t>6+12+12+12+12+12*</t>
  </si>
  <si>
    <t>9+9+12+12+24*</t>
  </si>
  <si>
    <t>6+12+12+12+12+18*</t>
  </si>
  <si>
    <t>9+9+12+18+18*</t>
  </si>
  <si>
    <t>9+9+9+9+9+24*</t>
  </si>
  <si>
    <t>9+9+12+18+24*</t>
  </si>
  <si>
    <t>9+9+9+9+12+18*</t>
  </si>
  <si>
    <t>9+9+18+18+18*</t>
  </si>
  <si>
    <t>9+9+9+9+12+24*</t>
  </si>
  <si>
    <t>6+30*</t>
  </si>
  <si>
    <t>6+6+30*</t>
  </si>
  <si>
    <t>9+12+12+12+24*</t>
  </si>
  <si>
    <t>9+9+9+12+12+18*</t>
  </si>
  <si>
    <t>6+36*</t>
  </si>
  <si>
    <t>6+6+36*</t>
  </si>
  <si>
    <t>9+12+12+18+18*</t>
  </si>
  <si>
    <t>9+9+12+12+12+12*</t>
  </si>
  <si>
    <t>9+30*</t>
  </si>
  <si>
    <t>6+9+30*</t>
  </si>
  <si>
    <t>12+12+12+12+18*</t>
  </si>
  <si>
    <t>9+9+12+12+12+18*</t>
  </si>
  <si>
    <t>9+36*</t>
  </si>
  <si>
    <t>6+12+30*</t>
  </si>
  <si>
    <t>12+12+18+24*</t>
  </si>
  <si>
    <t>12+12+12+12+24*</t>
  </si>
  <si>
    <t>9+12+12+12+12+12*</t>
  </si>
  <si>
    <t>12+30*</t>
  </si>
  <si>
    <t>6+18+24*</t>
  </si>
  <si>
    <t>12+18+18+18*</t>
  </si>
  <si>
    <t>12+12+12+18+18*</t>
  </si>
  <si>
    <t>12+12+12+12+12+12*</t>
  </si>
  <si>
    <t>12+36*</t>
  </si>
  <si>
    <t>9+9+30*</t>
  </si>
  <si>
    <t>18+24*</t>
  </si>
  <si>
    <t>9+18+24*</t>
  </si>
  <si>
    <t>9+9+18+24*</t>
  </si>
  <si>
    <t>18+30*</t>
  </si>
  <si>
    <t>12+12+12*</t>
  </si>
  <si>
    <t>9+12+12+18*</t>
  </si>
  <si>
    <t>6+6+6+12+12*</t>
  </si>
  <si>
    <t>24+24*</t>
  </si>
  <si>
    <t>12+18+24*</t>
  </si>
  <si>
    <t>9+12+12+24*</t>
  </si>
  <si>
    <t>6+6+6+12+18*</t>
  </si>
  <si>
    <t>18+18+18*</t>
  </si>
  <si>
    <t>9+12+18+18*</t>
  </si>
  <si>
    <t>6+6+9+12+12*</t>
  </si>
  <si>
    <t>9+18+18+18*</t>
  </si>
  <si>
    <t>6+6+12+12+12*</t>
  </si>
  <si>
    <t>12+12+12+18*</t>
  </si>
  <si>
    <t>6+9+9+12+12*</t>
  </si>
  <si>
    <t>Friedrich</t>
  </si>
  <si>
    <t>BREEZE PREMIER (R454B)</t>
  </si>
  <si>
    <t>FPHFR HEAT PUMP use with FPHFA air handler</t>
  </si>
  <si>
    <t>TONS</t>
  </si>
  <si>
    <t>VOLTAGE HERTZ PHASE</t>
  </si>
  <si>
    <t>MCA/MOP</t>
  </si>
  <si>
    <t>HEIGHT</t>
  </si>
  <si>
    <t>DEPTH</t>
  </si>
  <si>
    <t>LIQUID LINE</t>
  </si>
  <si>
    <t>SUCTION LINE</t>
  </si>
  <si>
    <t>WEIGHT</t>
  </si>
  <si>
    <t>Energy Star Cold Climate</t>
  </si>
  <si>
    <t>DEALER PRICE</t>
  </si>
  <si>
    <t>FPHFR24A3D</t>
  </si>
  <si>
    <t>208 / 230v</t>
  </si>
  <si>
    <t>22/30</t>
  </si>
  <si>
    <t>29-1/2"</t>
  </si>
  <si>
    <t>13-3/8"</t>
  </si>
  <si>
    <t>35-3/8"</t>
  </si>
  <si>
    <t>3/8"</t>
  </si>
  <si>
    <t>5/8"</t>
  </si>
  <si>
    <t>YES</t>
  </si>
  <si>
    <t>FPHFR36A3D</t>
  </si>
  <si>
    <t>30/50</t>
  </si>
  <si>
    <t>34-1/2"</t>
  </si>
  <si>
    <t>17-3/4"</t>
  </si>
  <si>
    <t>43-1/4"</t>
  </si>
  <si>
    <t>FPHFR48A3D</t>
  </si>
  <si>
    <t>37/50</t>
  </si>
  <si>
    <t>57-1/2"</t>
  </si>
  <si>
    <t>13"</t>
  </si>
  <si>
    <t>38-3/8"</t>
  </si>
  <si>
    <t>3/4"</t>
  </si>
  <si>
    <t>FPHFA AIR HANDLER</t>
  </si>
  <si>
    <t>FPHFA24A3D</t>
  </si>
  <si>
    <t>OUTDOOR</t>
  </si>
  <si>
    <t>45"</t>
  </si>
  <si>
    <t>21"</t>
  </si>
  <si>
    <t>17-1/2"</t>
  </si>
  <si>
    <t>FPHFA36A3D</t>
  </si>
  <si>
    <t>46-1/8"</t>
  </si>
  <si>
    <t>21-5/8"</t>
  </si>
  <si>
    <t>19-5/8"</t>
  </si>
  <si>
    <t>FPHFA48A3D</t>
  </si>
  <si>
    <t>53-7/8"</t>
  </si>
  <si>
    <t>22"</t>
  </si>
  <si>
    <t>BREEZE SELECT (R454B)</t>
  </si>
  <si>
    <t>WFPU HEAT PUMP</t>
  </si>
  <si>
    <t>WFPU17Y243D</t>
  </si>
  <si>
    <t>16/25</t>
  </si>
  <si>
    <t>26-3/8"</t>
  </si>
  <si>
    <t>12-1/4"</t>
  </si>
  <si>
    <t>33-7/8"</t>
  </si>
  <si>
    <t>WFPU17Y363D</t>
  </si>
  <si>
    <t>21/30</t>
  </si>
  <si>
    <t>37-3/8"</t>
  </si>
  <si>
    <t>NO</t>
  </si>
  <si>
    <t>WFPU17Y483D</t>
  </si>
  <si>
    <t>33/50</t>
  </si>
  <si>
    <t>WFPU17Y603D</t>
  </si>
  <si>
    <t>WFH AIR HANDLER</t>
  </si>
  <si>
    <t>WFH24Y193D</t>
  </si>
  <si>
    <t>3.3/10</t>
  </si>
  <si>
    <t>WFH36Y193D</t>
  </si>
  <si>
    <t>4.8/10</t>
  </si>
  <si>
    <t>WFH48Y223D</t>
  </si>
  <si>
    <t>6.8/10</t>
  </si>
  <si>
    <t>3/4'</t>
  </si>
  <si>
    <t>WFH60Y223D</t>
  </si>
  <si>
    <t>Electric Heater Kits</t>
  </si>
  <si>
    <t>AUX HEAT KITS FOR BREEZE SELECT</t>
  </si>
  <si>
    <t>KW</t>
  </si>
  <si>
    <t>A/H USED WITH</t>
  </si>
  <si>
    <t>AUX5KW</t>
  </si>
  <si>
    <t>5 KW</t>
  </si>
  <si>
    <t>5KW Electric Heater Kit</t>
  </si>
  <si>
    <t>24/36/48/60</t>
  </si>
  <si>
    <t>21-4245-02-A2L</t>
  </si>
  <si>
    <t>7.5 KW</t>
  </si>
  <si>
    <t>7.5KW Electric Heater Kit</t>
  </si>
  <si>
    <t>AUX10KW</t>
  </si>
  <si>
    <t>10 KW</t>
  </si>
  <si>
    <t>10KW Electric Heater Kit</t>
  </si>
  <si>
    <t>AUX15KW</t>
  </si>
  <si>
    <t>15 KW</t>
  </si>
  <si>
    <t>15KW Electric Heater Kit</t>
  </si>
  <si>
    <t>36/48/60</t>
  </si>
  <si>
    <t>AUX20KW</t>
  </si>
  <si>
    <t>20 KW</t>
  </si>
  <si>
    <t>20KW Electric Heater Kit</t>
  </si>
  <si>
    <t>48/60</t>
  </si>
  <si>
    <t>Purifiers</t>
  </si>
  <si>
    <t xml:space="preserve">Part Number </t>
  </si>
  <si>
    <t>Ton Range</t>
  </si>
  <si>
    <t>CFM</t>
  </si>
  <si>
    <t>Watts</t>
  </si>
  <si>
    <t>Volts</t>
  </si>
  <si>
    <t>ZERO-H4-AC</t>
  </si>
  <si>
    <t>Zero Whole Home In-Duct Air Purifier- w/timer</t>
  </si>
  <si>
    <t xml:space="preserve"> 2 - 6</t>
  </si>
  <si>
    <t>800 - 2400</t>
  </si>
  <si>
    <t>17W</t>
  </si>
  <si>
    <t>24 VAC</t>
  </si>
  <si>
    <t>ZERO-H4-AC-T</t>
  </si>
  <si>
    <t>Zero Whole Home In-Duct Air Purifier</t>
  </si>
  <si>
    <t xml:space="preserve"> 3 - 6</t>
  </si>
  <si>
    <t>801 - 2400</t>
  </si>
  <si>
    <t>25 VAC</t>
  </si>
  <si>
    <t>REME-LED-AS</t>
  </si>
  <si>
    <t>Whole Home In-Duct LED Air Purifier</t>
  </si>
  <si>
    <t>Cell Replacements</t>
  </si>
  <si>
    <t>PHIC-RH-3</t>
  </si>
  <si>
    <t xml:space="preserve">Replacement Cell For Zero Whole Purifier </t>
  </si>
  <si>
    <t>PHIC-REME-LED</t>
  </si>
  <si>
    <t>Replacement Cell For REME-LED</t>
  </si>
  <si>
    <t>s</t>
  </si>
  <si>
    <t>Electric Furnaces</t>
  </si>
  <si>
    <t xml:space="preserve">E30 Models with A/C controls, TD, Cabinet insulation and 1/3 HP - 5 Speed Constant Torque Motor </t>
  </si>
  <si>
    <t>Part / Model Number</t>
  </si>
  <si>
    <t>WT</t>
  </si>
  <si>
    <t>Width</t>
  </si>
  <si>
    <t>Depth</t>
  </si>
  <si>
    <t>Height</t>
  </si>
  <si>
    <t>E30B3D010ABD</t>
  </si>
  <si>
    <t>19.8"</t>
  </si>
  <si>
    <t>23.4"</t>
  </si>
  <si>
    <t>33"</t>
  </si>
  <si>
    <t>E30B3D012ABD</t>
  </si>
  <si>
    <t>E30B3D015ABD</t>
  </si>
  <si>
    <t>E30B3D020ABD</t>
  </si>
  <si>
    <t xml:space="preserve">RPM Coils </t>
  </si>
  <si>
    <t xml:space="preserve">Original Coils </t>
  </si>
  <si>
    <t>TXV Type</t>
  </si>
  <si>
    <t>Weight</t>
  </si>
  <si>
    <t>RPM1824D14A</t>
  </si>
  <si>
    <t>18"</t>
  </si>
  <si>
    <t>19.63"</t>
  </si>
  <si>
    <t>14"</t>
  </si>
  <si>
    <t>D</t>
  </si>
  <si>
    <t>30 LBS</t>
  </si>
  <si>
    <t>RPM3036Y20E1</t>
  </si>
  <si>
    <t>20"</t>
  </si>
  <si>
    <t>Y</t>
  </si>
  <si>
    <t>34 LBS</t>
  </si>
  <si>
    <t>RPM4248Y26E2</t>
  </si>
  <si>
    <t>26.5"</t>
  </si>
  <si>
    <t>49 LBS</t>
  </si>
  <si>
    <t>New M1 - Coils</t>
  </si>
  <si>
    <t>RPM1723D18A</t>
  </si>
  <si>
    <t>18.5"</t>
  </si>
  <si>
    <t>33 LBS</t>
  </si>
  <si>
    <t>RPM2935Y18A</t>
  </si>
  <si>
    <t>37 LBS</t>
  </si>
  <si>
    <t xml:space="preserve">Coils For All Brands </t>
  </si>
  <si>
    <t>96-8G4DOP</t>
  </si>
  <si>
    <t>98-8G7YOP</t>
  </si>
  <si>
    <t>98-8W7N-OP</t>
  </si>
  <si>
    <t>24.5"</t>
  </si>
  <si>
    <t>98-8W12YOP</t>
  </si>
  <si>
    <t>34.5"</t>
  </si>
  <si>
    <t>TXV</t>
  </si>
  <si>
    <t xml:space="preserve">Type </t>
  </si>
  <si>
    <t>R72DB0005</t>
  </si>
  <si>
    <t>1.5 - 3 Ton R22</t>
  </si>
  <si>
    <t>R72DB0053</t>
  </si>
  <si>
    <t>2 - 3 Ton R410A</t>
  </si>
  <si>
    <t>R72DB0054</t>
  </si>
  <si>
    <t>2.5 - 4 Ton R410A</t>
  </si>
  <si>
    <t>R72DB0054HX</t>
  </si>
  <si>
    <t>Electric Accessories</t>
  </si>
  <si>
    <t>Down Flow E30 Manufactured - Modular Housing Electric Furnace Accessories</t>
  </si>
  <si>
    <t>Max CFM</t>
  </si>
  <si>
    <t>Top</t>
  </si>
  <si>
    <t>Door</t>
  </si>
  <si>
    <t>97-FLOB-21</t>
  </si>
  <si>
    <t>Open</t>
  </si>
  <si>
    <t>Louvered</t>
  </si>
  <si>
    <t>97-FLOB-27</t>
  </si>
  <si>
    <t>Solid</t>
  </si>
  <si>
    <t>97-FG-24</t>
  </si>
  <si>
    <t>N / A</t>
  </si>
  <si>
    <t>Frame &amp; Grille</t>
  </si>
  <si>
    <t>E30 Manufactured - Modular Housing Electric Furnace Accessories</t>
  </si>
  <si>
    <t>R68BAE003</t>
  </si>
  <si>
    <t>Feeder From Single Ciruit to Dual Breaker Furnace</t>
  </si>
  <si>
    <t>R86AA0026</t>
  </si>
  <si>
    <t xml:space="preserve">Drain Pan </t>
  </si>
  <si>
    <t>R86WKT002</t>
  </si>
  <si>
    <t xml:space="preserve">Harness Kit </t>
  </si>
  <si>
    <t>HD UNIT HEATERS</t>
  </si>
  <si>
    <t>Power - Exhausted (HD)</t>
  </si>
  <si>
    <t>MODEL NUMBER</t>
  </si>
  <si>
    <t>BTU / HR INPUT</t>
  </si>
  <si>
    <t>LENGTH</t>
  </si>
  <si>
    <t>GAS SIZE</t>
  </si>
  <si>
    <t>VENT SIZE</t>
  </si>
  <si>
    <t>COST</t>
  </si>
  <si>
    <t>HD30AS0111</t>
  </si>
  <si>
    <t>12.2"</t>
  </si>
  <si>
    <t>26.8"</t>
  </si>
  <si>
    <t>55lbs</t>
  </si>
  <si>
    <t>3"</t>
  </si>
  <si>
    <t>HD45AS0111</t>
  </si>
  <si>
    <t>60lbs</t>
  </si>
  <si>
    <t>HD60AS0111</t>
  </si>
  <si>
    <t>25"</t>
  </si>
  <si>
    <t>80lbs</t>
  </si>
  <si>
    <t>HD75AS0111</t>
  </si>
  <si>
    <t>85lbs</t>
  </si>
  <si>
    <t>3" / 4"</t>
  </si>
  <si>
    <t>HD100AS0111</t>
  </si>
  <si>
    <t>20.5"</t>
  </si>
  <si>
    <t>35.5"</t>
  </si>
  <si>
    <t>31"</t>
  </si>
  <si>
    <t>125lbs</t>
  </si>
  <si>
    <t>HD125AS0111</t>
  </si>
  <si>
    <t>PDP UNIT HEATERS</t>
  </si>
  <si>
    <t>Commercial Gas - Fired Unit Heater (PDP)</t>
  </si>
  <si>
    <t>PDP150AE0130</t>
  </si>
  <si>
    <t>35.25"</t>
  </si>
  <si>
    <t>168lbs</t>
  </si>
  <si>
    <t>4" / 5"</t>
  </si>
  <si>
    <t>PDP175AE0130</t>
  </si>
  <si>
    <t>23.5"</t>
  </si>
  <si>
    <t>175lbs</t>
  </si>
  <si>
    <t>PDP200AE0130</t>
  </si>
  <si>
    <t>40.25"</t>
  </si>
  <si>
    <t>25.63"</t>
  </si>
  <si>
    <t>239lbs</t>
  </si>
  <si>
    <t>5" / 6"</t>
  </si>
  <si>
    <t>PDP250AE0130</t>
  </si>
  <si>
    <t>6"</t>
  </si>
  <si>
    <t xml:space="preserve">PART NUMBER </t>
  </si>
  <si>
    <t>LP Conversion Kit PD150</t>
  </si>
  <si>
    <t>LP Conversion Kit PD175</t>
  </si>
  <si>
    <t>LP Conversion Kit PD200</t>
  </si>
  <si>
    <t>LP Conversion Kit PDP250</t>
  </si>
  <si>
    <t>NG - LP Conversion Kit HD30-75K</t>
  </si>
  <si>
    <t>NG To LP Conversion Kit HD100</t>
  </si>
  <si>
    <t>NG To LP Conversion Kit HD125</t>
  </si>
  <si>
    <t>QSWI3000</t>
  </si>
  <si>
    <t>Quickswivel "H" Low Pro</t>
  </si>
  <si>
    <t xml:space="preserve">       Thermostats</t>
  </si>
  <si>
    <t>T1, E1, &amp; Pro 1000</t>
  </si>
  <si>
    <t>RedLINK</t>
  </si>
  <si>
    <t>Stages</t>
  </si>
  <si>
    <t>Display Type</t>
  </si>
  <si>
    <t>TH1100DH1004</t>
  </si>
  <si>
    <t>Pro 1000 Horizontal Heat Non-Prog</t>
  </si>
  <si>
    <t>No</t>
  </si>
  <si>
    <t>1H</t>
  </si>
  <si>
    <t>LCD Screen</t>
  </si>
  <si>
    <t>TH1100DV1000</t>
  </si>
  <si>
    <t>Pro 1000 Vertical Heat Non-Prog</t>
  </si>
  <si>
    <t>1H, 1C / 1H, 1C</t>
  </si>
  <si>
    <t>TH1110D2009</t>
  </si>
  <si>
    <t>T1 Non-Programmable Stat</t>
  </si>
  <si>
    <t>TH1110E1000</t>
  </si>
  <si>
    <t>E1 Pro Non-Programmable Stat</t>
  </si>
  <si>
    <t>New FocusPRO</t>
  </si>
  <si>
    <t>TH2110WF4008</t>
  </si>
  <si>
    <t>FocusPRO S200, WiFi, Geofence, Programmable Stat</t>
  </si>
  <si>
    <t>1 Heat/1 Cool</t>
  </si>
  <si>
    <t>TH2320WF4010</t>
  </si>
  <si>
    <t>Up to 3 Heat/2 Cool - Heat Pump  Up to 2 Heat/2 Cool - Conventional</t>
  </si>
  <si>
    <t>TH2110U4004</t>
  </si>
  <si>
    <t>FocusPRO® P200 Thermostat, Programmable Stat</t>
  </si>
  <si>
    <t>TH2320U4006</t>
  </si>
  <si>
    <t>TH1110U4000</t>
  </si>
  <si>
    <t>FocusPRO® N100 Thermostat, Non-Programmable Stat</t>
  </si>
  <si>
    <t>TH1320U4002</t>
  </si>
  <si>
    <t xml:space="preserve">T4 </t>
  </si>
  <si>
    <t>TH4110U2005</t>
  </si>
  <si>
    <t>T4 PRO PROGRAMMABLE T-STAT</t>
  </si>
  <si>
    <t>TH4210U2002</t>
  </si>
  <si>
    <t>2H, 1C / 1H, 1C</t>
  </si>
  <si>
    <t>T6 &amp; Pro 6000</t>
  </si>
  <si>
    <t>TH6110D1021</t>
  </si>
  <si>
    <t>THERMOSTAT PROG PRO6000</t>
  </si>
  <si>
    <t>TH6210U2001</t>
  </si>
  <si>
    <t>T6 PROGRAMMABLE</t>
  </si>
  <si>
    <t>TH6220U2000</t>
  </si>
  <si>
    <t>2H, 1C / 2H, 2C</t>
  </si>
  <si>
    <t>TH6220WF2006</t>
  </si>
  <si>
    <t>LYRIC T6 WIFI PROG</t>
  </si>
  <si>
    <t>Touch Screen</t>
  </si>
  <si>
    <t>TH6320WF2003</t>
  </si>
  <si>
    <t>WI-FI FOCUS PRO T-STAT</t>
  </si>
  <si>
    <t>3H, 2C / 2H, 2C</t>
  </si>
  <si>
    <t>T8 &amp; Pro 8000</t>
  </si>
  <si>
    <t>TH8110R1008</t>
  </si>
  <si>
    <t>THERMOSTAT VISION PRO 8000</t>
  </si>
  <si>
    <t>Yes</t>
  </si>
  <si>
    <t>1H, 1C / 1H, 1C / 4H, 2C / 3H, 2C</t>
  </si>
  <si>
    <t>TH8320R1003</t>
  </si>
  <si>
    <t>3H, 2C / 2H, 2C / 4H, 2C / 3H, 2C</t>
  </si>
  <si>
    <t>TH8321R1001</t>
  </si>
  <si>
    <t>T-STAT VISION PRO 8000</t>
  </si>
  <si>
    <t>3H, 2C / 2H, 2C / 3H, 2C / 4H, 2C</t>
  </si>
  <si>
    <t>TH8321WF1001</t>
  </si>
  <si>
    <t>T-STAT VISION PRO WIFI</t>
  </si>
  <si>
    <t>Pro 9000</t>
  </si>
  <si>
    <t>TH9320WF5003</t>
  </si>
  <si>
    <t>WI-FI 9000 COLOR TOUCHSCREEN</t>
  </si>
  <si>
    <t>T10</t>
  </si>
  <si>
    <t>THX321WFS3001W</t>
  </si>
  <si>
    <t>T10 TRADE THERMOSTAT WITH REDLINK SENSOR</t>
  </si>
  <si>
    <t>Modules</t>
  </si>
  <si>
    <t>THM5320R1000</t>
  </si>
  <si>
    <t>WIRELESS INTERFACE MODULE</t>
  </si>
  <si>
    <t>THM5421R1021</t>
  </si>
  <si>
    <t>EQUIPMENT MODULE</t>
  </si>
  <si>
    <t>4H, 2C / 3H, 2C</t>
  </si>
  <si>
    <t>THM6000R7001</t>
  </si>
  <si>
    <t>REDLINK TO INTERNET GATEWAY</t>
  </si>
  <si>
    <t xml:space="preserve">Internet Controler </t>
  </si>
  <si>
    <t>Sensors &amp; Remote</t>
  </si>
  <si>
    <t>C7089R1013</t>
  </si>
  <si>
    <t>WIRELESS OUTDOOR SENSOR</t>
  </si>
  <si>
    <t>C7089U1006</t>
  </si>
  <si>
    <t>STANDARD OUTDOOR TEMP SENSOR</t>
  </si>
  <si>
    <t>C7189U1005</t>
  </si>
  <si>
    <t>WHITE REMOTE SENSOR - INDOOR</t>
  </si>
  <si>
    <t>C7189R1004</t>
  </si>
  <si>
    <t>WIRELESS ID SENSOR PRESTIGE</t>
  </si>
  <si>
    <t>C7189R2002-2</t>
  </si>
  <si>
    <t>WIRELESS REMOTE</t>
  </si>
  <si>
    <t>Thermostat Kits</t>
  </si>
  <si>
    <t>YTH6320R1001</t>
  </si>
  <si>
    <t>WIRELESS FOCUSPRO T-STAT KIT</t>
  </si>
  <si>
    <t>2H, 2C / 3H, 2C</t>
  </si>
  <si>
    <t>YTH8321R1002</t>
  </si>
  <si>
    <t>WIRELESS VISION PRO SYSTEM</t>
  </si>
  <si>
    <t>2H, 2C / 2H, 2C</t>
  </si>
  <si>
    <t>YTHX9421R5085WW</t>
  </si>
  <si>
    <t>PRESTIGE IAQ T-STAT KIT</t>
  </si>
  <si>
    <t>Model Number</t>
  </si>
  <si>
    <t>Product Family</t>
  </si>
  <si>
    <t>Product Family / Description</t>
  </si>
  <si>
    <t>ACS-5</t>
  </si>
  <si>
    <t>Atmosphere Inline Fans</t>
  </si>
  <si>
    <t>Solid State Current Sensor for Atmosphere VTX-DEDPV Clothes Dryer Exhaust Duct Power Ventilator to control high current line-voltage AC loads, factory-set 5 minute turn-off time</t>
  </si>
  <si>
    <t>ADAT-2.5</t>
  </si>
  <si>
    <t>Atmosphere Dial-a-Temp Solid State Variable Speed Control, plug-in design, on-off switch, high to low variable, black</t>
  </si>
  <si>
    <t>ADC10</t>
  </si>
  <si>
    <t>Adjustable Duct Clamp for 4" diameter product</t>
  </si>
  <si>
    <t>ADC12</t>
  </si>
  <si>
    <t>ADC14</t>
  </si>
  <si>
    <t>ADC16</t>
  </si>
  <si>
    <t>ADC4</t>
  </si>
  <si>
    <t>ADC6</t>
  </si>
  <si>
    <t>Adjustable Duct Clamp for 6" diameter product</t>
  </si>
  <si>
    <t>ADC8</t>
  </si>
  <si>
    <t>Adjustable Duct Clamp for 8" diameter product</t>
  </si>
  <si>
    <t>APS</t>
  </si>
  <si>
    <t>Pressure Sensing Switch with Timer Board for Atmosphere VTX-DEDPV Clothes Dryer Exhaust Duct Power Ventilator, integral delay timer with 10 minutes on, 15 seconds off cycle</t>
  </si>
  <si>
    <t>AVR-5</t>
  </si>
  <si>
    <t>Atmosphere Solid State Variable Speed AC Motor Speed Controller, rotary-style, fits in  2” X 4” electrical wall box, white</t>
  </si>
  <si>
    <t>BDD-10</t>
  </si>
  <si>
    <r>
      <t xml:space="preserve">10" Round Butterfly Back draft damper - Spring Loaded; For Model VTX1000; </t>
    </r>
    <r>
      <rPr>
        <sz val="10"/>
        <color rgb="FFFF0000"/>
        <rFont val="Aptos Narrow"/>
        <family val="2"/>
        <scheme val="minor"/>
      </rPr>
      <t>New!</t>
    </r>
  </si>
  <si>
    <t>BDD-12</t>
  </si>
  <si>
    <r>
      <t xml:space="preserve">12" Round Butterfly Back draft damper - Spring Loaded; For Models VTX1200; VTX1200L; </t>
    </r>
    <r>
      <rPr>
        <sz val="10"/>
        <color rgb="FFFF0000"/>
        <rFont val="Aptos Narrow"/>
        <family val="2"/>
        <scheme val="minor"/>
      </rPr>
      <t>New!</t>
    </r>
  </si>
  <si>
    <t>BDD-4</t>
  </si>
  <si>
    <r>
      <t xml:space="preserve">4" Round Butterfly Back draft damper - Spring Loaded; For Models VTX400; VTX400C; VTX400P; </t>
    </r>
    <r>
      <rPr>
        <sz val="10"/>
        <color rgb="FFFF0000"/>
        <rFont val="Aptos Narrow"/>
        <family val="2"/>
        <scheme val="minor"/>
      </rPr>
      <t>New!</t>
    </r>
  </si>
  <si>
    <t>BDD-6</t>
  </si>
  <si>
    <r>
      <t xml:space="preserve">6" Round Butterfly Back draft damper - Spring Loaded; For Models VTX600; VTX600L </t>
    </r>
    <r>
      <rPr>
        <sz val="10"/>
        <color rgb="FFFF0000"/>
        <rFont val="Aptos Narrow"/>
        <family val="2"/>
        <scheme val="minor"/>
      </rPr>
      <t>New!</t>
    </r>
  </si>
  <si>
    <t>BDD-8</t>
  </si>
  <si>
    <r>
      <t xml:space="preserve">8" Round Butterfly Back draft damper - Spring Loaded; For Models VTX800; VTX800L; </t>
    </r>
    <r>
      <rPr>
        <sz val="10"/>
        <color rgb="FFFF0000"/>
        <rFont val="Aptos Narrow"/>
        <family val="2"/>
        <scheme val="minor"/>
      </rPr>
      <t>New!</t>
    </r>
  </si>
  <si>
    <t>D-65Black</t>
  </si>
  <si>
    <t>Vortex Destratification Fan, 1082 CFM for facilities with 15'-75' high ceilings to create uniform air temperatures and energy savings; speed controller available separately; black</t>
  </si>
  <si>
    <t>D-65White</t>
  </si>
  <si>
    <t>Vortex Destratification Fan, 1082 CFM for facilities with 15'-75' high ceilings to create uniform air temperatures and energy savings; speed controller available separately; white</t>
  </si>
  <si>
    <t>DBF-DEDPV</t>
  </si>
  <si>
    <t>Atmosphere Clothes Dryer Exhaust Duct Power Ventilator (DEDPV), all-in-one with integrated pressure switch, monitor, lint trap; UL705-certified</t>
  </si>
  <si>
    <t>EZSV14</t>
  </si>
  <si>
    <t>EZ Soffit Vent™</t>
  </si>
  <si>
    <t>EZSoffitVent™ Soffit Termination System, for ventfans up to 110 CFM using 4" ducting</t>
  </si>
  <si>
    <t>FV-01VCN1</t>
  </si>
  <si>
    <t>WhisperAir Repair®</t>
  </si>
  <si>
    <t>WhisperAir Repair® Spot Air Purifier, for spaces up to 200 sq. ft., maintenance-free with no ductwork or filter changes needed, ceiling mount</t>
  </si>
  <si>
    <t>FV-0510VS1</t>
  </si>
  <si>
    <t>WhisperValue® DC</t>
  </si>
  <si>
    <t>WhisperValue®DC Single Speed Fan, high speed 50/80/100 CFM, &lt;0.3/0.4/0.9 sone, ENERGY STAR®-qualified, 2x4 construction, ceiling or wall mount, multi-family</t>
  </si>
  <si>
    <t>FV-0510VSA1</t>
  </si>
  <si>
    <t>WhisperValue®DC  Fan Contractor Pack/4 Housings only. Use with FV-0510VSB1 Motor/Grille Assembly Contractor Pack</t>
  </si>
  <si>
    <t>FV-0510VSB1</t>
  </si>
  <si>
    <t>WhisperValue®DC Fan Contractor Pack/4 Motor/Grille Assembly. Use with FV-0510VSA1 Housing Contractor Pack</t>
  </si>
  <si>
    <t>FV-0510VSC1</t>
  </si>
  <si>
    <t>WhisperValue®DC Single Speed Fan/Condensation Sensor, high speed 50/80/100 CFM, &lt;0.3/0.4/0.9 sone, ENERGY STAR®-qualified, 2x4 construction, ceiling or wall mount, multi-family</t>
  </si>
  <si>
    <t>FV-0510VSCL1</t>
  </si>
  <si>
    <t>WhisperValue®DC Fan/Dimmable LED Light &amp; Night-light/Condensation Sensor, 50/80/100 CFM, &lt;0.3/0.4/0.9 sone, ENERGY STAR®-qualified, 2x4 construction, multi-family</t>
  </si>
  <si>
    <t>FV-0510VSL1</t>
  </si>
  <si>
    <t>WhisperValue®DC Fan/Dimmable LED Light &amp; Night-light, 50/80/100 CFM, &lt;0.3/0.4/0.9 sone, ENERGY STAR®-qualified, 2x4 construction, multi-family</t>
  </si>
  <si>
    <t>FV-0511VF1</t>
  </si>
  <si>
    <t>WhisperFit® DC</t>
  </si>
  <si>
    <t>WhisperFit®DC Fan, 50/80/110 CFM, &lt;0.3/&lt;0.3/0.8 sone, ENERGY STAR®-qualified, 2x6 construction, repair &amp; remodeling</t>
  </si>
  <si>
    <t>FV-0511VFC1</t>
  </si>
  <si>
    <t>WhisperFit®DC Fan/Condensation Sensor, 50/80/110 CFM, &lt;0.3/0.3/0.8 sone, ENERGY STAR®-qualified, 2x6 construction, repair &amp; remodeling</t>
  </si>
  <si>
    <t>FV-0511VFL1</t>
  </si>
  <si>
    <t>WhisperFit®DC Fan/Dimmable LED Light, 50/80/110 CFM, &lt;0.3/&lt;0.3/0.4 sone, ENERGY STAR®-qualified, 2x6 construction, repair &amp; remodeling</t>
  </si>
  <si>
    <t>FV-0511VH1</t>
  </si>
  <si>
    <t>WhisperWarm® DC</t>
  </si>
  <si>
    <t>WhisperWarm®DC Fan/1600W Heater, 50/80/110 CFM, &lt;0.3/&lt;0.3/0.7 sone</t>
  </si>
  <si>
    <t>FV-0511VHL1</t>
  </si>
  <si>
    <t>WhisperWarm®DC Fan/Dimmable LED Light &amp; Night-light/1600W Heater, 50/80/110 CFM, &lt;0.3/&lt;0.3/0.7 sone, 20 amp service required</t>
  </si>
  <si>
    <t>FV-0511VK2</t>
  </si>
  <si>
    <t>WhisperGreen® Select</t>
  </si>
  <si>
    <t>WhisperGreen®Select Single Speed Fan, high speed 50/80/110 CFM,  &lt;0.3/&lt;0.3/&lt;0.3 sone, ENERGY STAR®-qualified, 2x8 construction</t>
  </si>
  <si>
    <t>FV-0511VK3</t>
  </si>
  <si>
    <r>
      <t xml:space="preserve">WhisperGreen®Select Single Speed Fan, high speed 50/80/110 CFM,  </t>
    </r>
    <r>
      <rPr>
        <sz val="10"/>
        <rFont val="Aptos Narrow"/>
        <family val="2"/>
        <scheme val="minor"/>
      </rPr>
      <t>&lt;0.3/&lt;0.3/&lt;0.3 sone</t>
    </r>
    <r>
      <rPr>
        <sz val="10"/>
        <color rgb="FF000000"/>
        <rFont val="Aptos Narrow"/>
        <family val="2"/>
        <scheme val="minor"/>
      </rPr>
      <t xml:space="preserve">, ENERGY STAR® Most Efficient - qualified, 2x8 construction </t>
    </r>
  </si>
  <si>
    <t>FV-0511VKL2</t>
  </si>
  <si>
    <t>WhisperGreen®Select Single Speed Fan/Dimmable LED Light &amp; Night-light, high speed 50/80/110 CFM,  &lt;0.3/&lt;0.3/0.4 sone, ENERGY STAR®-qualified, 2x8 construction</t>
  </si>
  <si>
    <t>FV-0511VKL3</t>
  </si>
  <si>
    <r>
      <t xml:space="preserve">WhisperGreen®Select Single Speed Fan/Dimmable LED Light &amp; Night-light, high speed 50/80/110 CFM, </t>
    </r>
    <r>
      <rPr>
        <sz val="10"/>
        <rFont val="Aptos Narrow"/>
        <family val="2"/>
        <scheme val="minor"/>
      </rPr>
      <t xml:space="preserve"> &lt;0.3/&lt;0.3/&lt;0.3 sone</t>
    </r>
    <r>
      <rPr>
        <sz val="10"/>
        <color rgb="FF000000"/>
        <rFont val="Aptos Narrow"/>
        <family val="2"/>
        <scheme val="minor"/>
      </rPr>
      <t>, ENERGY STAR® Most Efficient -qualified, 2x8 construction</t>
    </r>
  </si>
  <si>
    <t>FV-0511VKS2</t>
  </si>
  <si>
    <t>WhisperGreen®Select Dual Speed Fan, high speed 50/80/110 CFM, low speed down to 30 CFM for continuous operation, &lt;0.3/&lt;0.3/&lt;0.3 sone, ENERGY STAR®-qualified, 2x8 construction</t>
  </si>
  <si>
    <t>FV-0511VKS3</t>
  </si>
  <si>
    <r>
      <t>WhisperGreen®Select Dual Speed Fan, high speed 50/80/110 CFM, low speed 30-100 CFM for continuous operation</t>
    </r>
    <r>
      <rPr>
        <sz val="10"/>
        <rFont val="Aptos Narrow"/>
        <family val="2"/>
        <scheme val="minor"/>
      </rPr>
      <t>, &lt;0.3/&lt;0.3/&lt;0.3 sone</t>
    </r>
    <r>
      <rPr>
        <sz val="10"/>
        <color rgb="FF000000"/>
        <rFont val="Aptos Narrow"/>
        <family val="2"/>
        <scheme val="minor"/>
      </rPr>
      <t>, ENERGY STAR® Most Efficient-qualified, 2x8 construction</t>
    </r>
  </si>
  <si>
    <t>FV-0511VKS3S</t>
  </si>
  <si>
    <r>
      <t xml:space="preserve">WhisperGreen®Select Dual Speed Fan/Architectural Grille, high speed 50/80/110 CFM, low speed 30-100 CFM for continuous operation, </t>
    </r>
    <r>
      <rPr>
        <sz val="10"/>
        <rFont val="Aptos Narrow"/>
        <family val="2"/>
        <scheme val="minor"/>
      </rPr>
      <t>&lt;0.3/&lt;0.3/&lt;0.3 sone</t>
    </r>
    <r>
      <rPr>
        <sz val="10"/>
        <color rgb="FF000000"/>
        <rFont val="Aptos Narrow"/>
        <family val="2"/>
        <scheme val="minor"/>
      </rPr>
      <t>, ENERGY STAR® Most Efficient-qualified, 2x8 construction</t>
    </r>
  </si>
  <si>
    <t>FV-0511VKSL2</t>
  </si>
  <si>
    <t>WhisperGreen®Select Dual Speed Fan/Dimmable LED Light &amp; Night-light, high speed 50/80/110 CFM, low speed down to 30 CFM for continuous operation, &lt;0.3/&lt;0.3/0.4 sone, ENERGY STAR®-qualified, 2x8 construction</t>
  </si>
  <si>
    <t>FV-0511VKSL3</t>
  </si>
  <si>
    <r>
      <t xml:space="preserve">WhisperGreen®Select Dual Speed Fan/Dimmable LED Light &amp; Night-light , high speed 50/80/110 CFM, low speed 30-100 CFM for continuous operation, </t>
    </r>
    <r>
      <rPr>
        <sz val="10"/>
        <rFont val="Aptos Narrow"/>
        <family val="2"/>
        <scheme val="minor"/>
      </rPr>
      <t>&lt;0.3/&lt;0.3/&lt;0.3 sone,</t>
    </r>
    <r>
      <rPr>
        <sz val="10"/>
        <color rgb="FF000000"/>
        <rFont val="Aptos Narrow"/>
        <family val="2"/>
        <scheme val="minor"/>
      </rPr>
      <t xml:space="preserve"> ENERGY STAR® Most Efficient-qualified, 2x8 construction</t>
    </r>
  </si>
  <si>
    <t>FV-0511VKSL3K</t>
  </si>
  <si>
    <t>WhisperGreen®Select Dual Speed Fan/Architectural Grille with 5 CCT LED Light and Night Light , high speed 50/80/110 CFM, low speed 30-100 CFM for continuous operation, &lt;0.3/&lt;0.3/&lt;0.3 sone, ENERGY STAR® Most Efficient, 2x8 construction</t>
  </si>
  <si>
    <t>FV-0511VQ1</t>
  </si>
  <si>
    <t>WhisperCeiling® DC</t>
  </si>
  <si>
    <t>WhisperCeiling®DC Fan, 50/80/110 CFM, &lt;0.3/&lt;0.3/&lt;0.3 sone, ENERGY STAR®-qualified, 2x8 construction</t>
  </si>
  <si>
    <t>FV-0511VQC1</t>
  </si>
  <si>
    <t>WhisperSense® DC</t>
  </si>
  <si>
    <t>WhisperCeiling®DC Fan/Motion &amp; Condensation Sensor, 50/80/110 CFM, &lt;0.3/&lt;0.3/&lt;0.3 sone, ENERGY STAR®-qualified, 2x8 construction</t>
  </si>
  <si>
    <t>FV-0511VQCL1</t>
  </si>
  <si>
    <t>WhisperCeiling®DC Fan/Dimmable LED Light &amp; Night-light/Motion &amp; Condensation Sensor, 50/80/110 CFM, &lt;0.3/&lt;0.3/0.4 sone, ENERGY STAR®-qualified, 2x8 construction</t>
  </si>
  <si>
    <t>FV-0511VQL1</t>
  </si>
  <si>
    <t>WhisperCeiling®DC Fan/Dimmable LED Light &amp; Night-light, 50/80/110 CFM, &lt;0.3/&lt;0.3/0.4 sone, ENERGY STAR®-qualified, 2x8 construction</t>
  </si>
  <si>
    <t>FV-06VE1</t>
  </si>
  <si>
    <t>WhisperComfort® 60</t>
  </si>
  <si>
    <t>WhisperComfort®60 Spot Energy Recovery Ventilator (ERV), 50/40/30/20 CFM on supply and exhaust with 60 CFM boost, MERV 13 filter included, 4" or 5" duct, ceiling and wall mount, for spaces &lt;1,000 sq. ft.</t>
  </si>
  <si>
    <t>FV-0709VB1</t>
  </si>
  <si>
    <t>EcoVent®</t>
  </si>
  <si>
    <t>EcoVent® Fan, Single Pack, 70/90 CFM, 0.7/1.5 sone, ENERGY STAR®-qualified, 2x6 construction, production builders/ manufactured housing</t>
  </si>
  <si>
    <t>FV-07VBA1A</t>
  </si>
  <si>
    <t>EcoVent® Fan Contractor Pack/4 Housings only with pre-attached junction box and duct adapter. Use with FV-07VBB1 Motor/Grille Assembly Contractor Pack</t>
  </si>
  <si>
    <t>FV-07VBB1</t>
  </si>
  <si>
    <t>EcoVent® Fan Contractor Pack/4 Motor/Grille Assembly. Use with FV-07VBA1A Housing Contractor Pack</t>
  </si>
  <si>
    <t>FV-0810VSS1</t>
  </si>
  <si>
    <t>WhisperValue®DC Dual Speed Fan, high speed 50/80/100 CFM, low speed down to 30 CFM for continuous operation, &lt;0.3/0.4/0.9 sone, ENERGY STAR®-qualified, 2x4 construction, ceiling or wall mount, multi-family</t>
  </si>
  <si>
    <t>FV-0810VSSL1</t>
  </si>
  <si>
    <t>WhisperValue®DC Dual Speed Fan/Dimmable LED Light &amp; Night-light, high speed 50/80/100 CFM, low speed down to 30 CFM for continuous operation, &lt;0.3/0.4/0.9 sone, ENERGY STAR®-qualified, 2x4 construction, multi-family</t>
  </si>
  <si>
    <t>FV-08VRE2</t>
  </si>
  <si>
    <t>WhisperRecessed® LED</t>
  </si>
  <si>
    <t>WhisperRecessed®LED Fan/Dimmable LED Light, 80 CFM, ENERGY STAR®-qualified, 1.0 sone.</t>
  </si>
  <si>
    <t>FV-10VE2</t>
  </si>
  <si>
    <t>Intelli-Balance® 100</t>
  </si>
  <si>
    <t>Intelli-Balance®100 Corded Temperate Climate Energy Recovery Ventilator (ERV), 50/60/70/80/90/100 CFM for exhaust and supply, occupant-controlled boost function; MERV 8 filter included, ASHRAE 62.2 timing function, 4" or 6" duct</t>
  </si>
  <si>
    <t>FV-10VE2H</t>
  </si>
  <si>
    <t>Intelli-Balance®100 Hardwired Temperate Climate Energy Recovery Ventilator (ERV), 50/60/70/80/90/100 CFM for exhaust and supply, occupant-controlled boost function; MERV 8 filter included, ASHRAE 62.2 timing function, 4" or 6" duct</t>
  </si>
  <si>
    <t>FV-10VEC2</t>
  </si>
  <si>
    <t>Intelli-Balance®100 Corded Any Climate Energy Recovery Ventilator (ERV), 50/60/70/80/90/100 CFM for exhaust and supply, occupant-controlled boost function; MERV 8 filter included, ASHRAE 62.2 timing function, 4" or 6" duct</t>
  </si>
  <si>
    <t>FV-10VEC2H</t>
  </si>
  <si>
    <t>Intelli-Balance®100 Hardwired Any Climate Energy Recovery Ventilator (ERV), 50/60/70/80/90/100 CFM for exhaust and supply, occupant-controlled boost function; MERV 8 filter included, ASHRAE 62.2 timing function, 4" or 6" duct</t>
  </si>
  <si>
    <t>FV-10VEC2R</t>
  </si>
  <si>
    <t>Intelli-Balance®100 Mirrored and Corded Any Climate Energy Recovery Ventilator (ERV), 50/60/70/80/90/100 CFM for exhaust and supply, occupant-controlled boost function; for residential, single-family installations with mirrored floor plans; MERV 8 filter included, ASHRAE 62.2 timing function, 4" or 6" duct</t>
  </si>
  <si>
    <t>FV-10VEC2RH</t>
  </si>
  <si>
    <t>Intelli-Balance®100 Mirrored and Hardwired Any Climate Energy Recovery Ventilator (ERV), 50/60/70/80/90/100 CFM for exhaust and supply, occupant-controlled boost function; for residential, single-family installations with mirrored floor plans; MERV 8 filter included, ASHRAE 62.2 timing function, 4" or 6" duct</t>
  </si>
  <si>
    <t>FV-1115VK2</t>
  </si>
  <si>
    <t>WhisperGreen®Select Single Speed Fan, high speed 110/130/150 CFM,  &lt;0.3/&lt;0.3/&lt;0.3 sone, ENERGY STAR®-qualified, 2x8 construction</t>
  </si>
  <si>
    <t>FV-1115VK3</t>
  </si>
  <si>
    <r>
      <t>WhisperGreen®Select Single Speed Fan, high speed 110/130/150 CFM</t>
    </r>
    <r>
      <rPr>
        <sz val="10"/>
        <rFont val="Aptos Narrow"/>
        <family val="2"/>
        <scheme val="minor"/>
      </rPr>
      <t>,  &lt;0.3/&lt;0.3/&lt;0.3</t>
    </r>
    <r>
      <rPr>
        <sz val="10"/>
        <color rgb="FF000000"/>
        <rFont val="Aptos Narrow"/>
        <family val="2"/>
        <scheme val="minor"/>
      </rPr>
      <t xml:space="preserve"> sone, ENERGY STAR® Most Efficient - qualified, 2x8 construction </t>
    </r>
  </si>
  <si>
    <t>FV-1115VKL2</t>
  </si>
  <si>
    <t>WhisperGreen®Select Single Speed Fan/Dimmable LED Light &amp; Night-light, high speed 110/130/150 CFM,  &lt;0.3/&lt;0.3/0.4 sone, ENERGY STAR®-qualified, 2x8 construction</t>
  </si>
  <si>
    <t>FV-1115VKL3</t>
  </si>
  <si>
    <r>
      <t xml:space="preserve">WhisperGreen®Select Single Speed Fan/Dimmable LED Light &amp; Night-light, high speed 110/130/150 CFM,  </t>
    </r>
    <r>
      <rPr>
        <sz val="10"/>
        <rFont val="Aptos Narrow"/>
        <family val="2"/>
        <scheme val="minor"/>
      </rPr>
      <t xml:space="preserve">&lt;0.3/&lt;0.3/0.4 sone, </t>
    </r>
    <r>
      <rPr>
        <sz val="10"/>
        <color rgb="FF000000"/>
        <rFont val="Aptos Narrow"/>
        <family val="2"/>
        <scheme val="minor"/>
      </rPr>
      <t>ENERGY STAR® Most Efficient - qualified, 2x8 construction</t>
    </r>
  </si>
  <si>
    <t>FV-1115VQ1</t>
  </si>
  <si>
    <t>WhisperCeiling®DC Fan, 110/130/150 CFM, &lt;0.3/&lt;0.3/&lt;0.3 sone, ENERGY STAR®-qualified, 2x8 construction</t>
  </si>
  <si>
    <t>FV-1115VQL1</t>
  </si>
  <si>
    <t>WhisperCeiling®DC Fan/Dimmable LED Light &amp; Night-light, 110/130/150 CFM, &lt;0.3/&lt;0.3/0.4 sone, ENERGY STAR®-qualified, 2x8 construction</t>
  </si>
  <si>
    <t>FV-12VE1S</t>
  </si>
  <si>
    <t>BalancedHome™ Elite ERV</t>
  </si>
  <si>
    <t>BalancedHome™ 120 Elite, side port</t>
  </si>
  <si>
    <t>FV-12VE1T</t>
  </si>
  <si>
    <t>BalancedHome™ 120 Elite, top port</t>
  </si>
  <si>
    <t>FV-13VEC1S</t>
  </si>
  <si>
    <t>BalancedHome™ 130 Elite Plus+, side port</t>
  </si>
  <si>
    <t>FV-13VEC1T</t>
  </si>
  <si>
    <t>BalancedHome™ 130 Elite Plus+, top port</t>
  </si>
  <si>
    <t>FV-15NLFS1</t>
  </si>
  <si>
    <t>WhisperFresh® Select</t>
  </si>
  <si>
    <t>WhisperFresh® Select Customizable Fresh Air Supply Fan, adjustable for 50/60/70/80/90/100/110/130/150 CFM, adjustable relative humidity level setting from
30% to 80% (RH), 6" duct, MERV 13 filter included, ENERGY STAR®-qualified; Power Cord Version</t>
  </si>
  <si>
    <t>FV-15NLFS1H</t>
  </si>
  <si>
    <t>WhisperFresh™ Select</t>
  </si>
  <si>
    <t>WhisperFresh®Select Customizable Fresh Air Supply Fan, adjustable for 50/60/70/80/90/100/110/130/150 CFM, adjustable relative humidity level setting from 30% to 80% (RH), 6" duct, MERV 13 filter included, ENERGY STAR®-qualified,</t>
  </si>
  <si>
    <t>FV-15VE1S</t>
  </si>
  <si>
    <t>BalancedHome™ 150 Elite, side port</t>
  </si>
  <si>
    <t>FV-15VE1T</t>
  </si>
  <si>
    <t>BalancedHome™ 150 Elite, top port</t>
  </si>
  <si>
    <t>FV-16VEC1S</t>
  </si>
  <si>
    <t>BalancedHome™ 160 Elite Plus+, side port</t>
  </si>
  <si>
    <t>FV-16VEC1T</t>
  </si>
  <si>
    <t>BalancedHome™ 160 Elite Plus+, top port</t>
  </si>
  <si>
    <t>FV-20VEC1</t>
  </si>
  <si>
    <t>Intelli-Balance® 200</t>
  </si>
  <si>
    <t>Intelli-Balance®200 Corded Any Climate Energy Recovery Ventilator (ERV), 60/80/100/120/140/ 160/180/200 CFM for exhaust and supply, occupant-controlled boost function; MERV 13 filter included, ASHRAE 62.2 timing function, 6" duct; floor, ceiling, or wall mount</t>
  </si>
  <si>
    <t>FV-20VQ3</t>
  </si>
  <si>
    <t>WhisperCeiling®</t>
  </si>
  <si>
    <t>WhisperCeiling® Fan, 190 CFM, 0.8 sone, 6" duct, ENERGY STAR®-qualified</t>
  </si>
  <si>
    <t>FV-30VQ3</t>
  </si>
  <si>
    <t>WhisperCeiling® Fan, 290 CFM, 2.0 sones, 6" duct, ENERGY STAR®-qualified</t>
  </si>
  <si>
    <t>FV-40VQ4</t>
  </si>
  <si>
    <t>WhisperCeiling® Fan, 390 CFM, 3.0 sones, 6" duct.</t>
  </si>
  <si>
    <t>FV-CMVK3</t>
  </si>
  <si>
    <t>WhisperGreen® Select Motion/Condensation Sensor Module</t>
  </si>
  <si>
    <r>
      <t xml:space="preserve">Smart Action® Combined Motion Sensor + Condensation Sensor; For all </t>
    </r>
    <r>
      <rPr>
        <b/>
        <sz val="10"/>
        <rFont val="Aptos Narrow"/>
        <family val="2"/>
        <scheme val="minor"/>
      </rPr>
      <t>NEW WhisperGreen® Select Models</t>
    </r>
    <r>
      <rPr>
        <sz val="10"/>
        <rFont val="Aptos Narrow"/>
        <family val="2"/>
        <scheme val="minor"/>
      </rPr>
      <t xml:space="preserve">;  </t>
    </r>
    <r>
      <rPr>
        <sz val="10"/>
        <color rgb="FFFF0000"/>
        <rFont val="Aptos Narrow"/>
        <family val="2"/>
        <scheme val="minor"/>
      </rPr>
      <t>New!</t>
    </r>
  </si>
  <si>
    <t>FV-CSVK1</t>
  </si>
  <si>
    <t>WhisperGreen®Select Condensation Sensor Module</t>
  </si>
  <si>
    <t>FV-FL0616VE1</t>
  </si>
  <si>
    <t>BalancedHome™ ERV Washable filter, MERV6</t>
  </si>
  <si>
    <t>FV-FL0810VE1</t>
  </si>
  <si>
    <t xml:space="preserve">Intelli-Balance® 100 MERV 8 Supply Air Replacement Filter. </t>
  </si>
  <si>
    <t>FV-FL0815NL1</t>
  </si>
  <si>
    <t>WhisperFresh® Select MERV 8 Supply Air Replacement Filter</t>
  </si>
  <si>
    <t>FV-FL0815VE1</t>
  </si>
  <si>
    <t>BalancedHome™ ERV Replaceable filter, MERV8</t>
  </si>
  <si>
    <t>FV-FL0820VE1</t>
  </si>
  <si>
    <t>Intelli-Balance®200 MERV 8 Supply Air Replacement Filter</t>
  </si>
  <si>
    <t>FV-FL1306VE1</t>
  </si>
  <si>
    <t xml:space="preserve">WhisperComfort® 60 MERV 13 Supply Air Replacement Filter </t>
  </si>
  <si>
    <t>FV-FL1310VE1</t>
  </si>
  <si>
    <t xml:space="preserve">Intelli-Balance® 100 MERV 13 Supply Air Replacement Filter </t>
  </si>
  <si>
    <t>FV-FL1315NL1</t>
  </si>
  <si>
    <t>WhisperFresh® Select MERV 13 Supply Air Replacement Filter</t>
  </si>
  <si>
    <t>FV-FL1316VE1</t>
  </si>
  <si>
    <t>BalancedHome™ ERV Replaceable filter, MERV13</t>
  </si>
  <si>
    <t>FV-FL1320VE1</t>
  </si>
  <si>
    <t>Intelli-Balance®200 MERV 13 Supply Air Replacement Filter</t>
  </si>
  <si>
    <t>FV-FLHP20VE1</t>
  </si>
  <si>
    <t>Intelli-Balance®200 HEPA Supply Air Replacement Filter</t>
  </si>
  <si>
    <t>FV-GL3TDA</t>
  </si>
  <si>
    <t xml:space="preserve">Designer Grille </t>
  </si>
  <si>
    <t>Designer Replacement Grille, 13", fits WhisperCeiling®DC FV-0511VQ1, FV-1115VQ1</t>
  </si>
  <si>
    <t>FV-GL3TDB</t>
  </si>
  <si>
    <t>Designer Replacement Grille, 14-1/5", fits WhisperCeiling®DC FV-0511VQ1, FV-1115VQ1</t>
  </si>
  <si>
    <t>FV-JD</t>
  </si>
  <si>
    <t>WhisperValue Accessory</t>
  </si>
  <si>
    <t>WhisperValue®DC Transfer Register Box for room-to-room powered ventilation, wall mount, 2x4 construction</t>
  </si>
  <si>
    <t>FV-MSVK1</t>
  </si>
  <si>
    <t>WhisperGreen®Select Motion Sensor Module</t>
  </si>
  <si>
    <t>FV-NLF04G</t>
  </si>
  <si>
    <t>Atmosphere / ERV Accessories</t>
  </si>
  <si>
    <t>Atmosphere In-line Fans Accessory 4" duct, ABS inlet grille and metal plate</t>
  </si>
  <si>
    <t>FV-NLF06G</t>
  </si>
  <si>
    <t>Atmosphere In-line Fans Accessory 6" duct, ABS inlet grille and metal plate</t>
  </si>
  <si>
    <t>FV-NLF46RES</t>
  </si>
  <si>
    <t>Recessed Inlet®</t>
  </si>
  <si>
    <t>Recessed Inlet® Exhaust or Supply Inlet Dimmable LED Light for remote mount in-line fans or Energy Recovery Ventilators (ERV's). Includes (1) replaceable 11W, ENERGY STAR® 2.0 certified, GU24 base LED lamp</t>
  </si>
  <si>
    <t>FV-SC16VEC1</t>
  </si>
  <si>
    <t>BalancedHome™ ERV Wall Control</t>
  </si>
  <si>
    <t>FV-SW20VEC1</t>
  </si>
  <si>
    <t>Intelli-Balance® 200 LCD Wall Control for occupant-controllable power on/off, air volume for supply and exhaust, ASHRAE intermittent timer and air volume, boost mode control,  reset filter maintenance reminder</t>
  </si>
  <si>
    <t>FV-VS15VK1</t>
  </si>
  <si>
    <t>WhisperGreen®Select Variable Speed Module</t>
  </si>
  <si>
    <t>FV-VS43R</t>
  </si>
  <si>
    <t>WhisperValue®DC 4" Oval to 3" Round Duct Adapter, 24 gauge, fire code rated</t>
  </si>
  <si>
    <t>FV-WC10VE1</t>
  </si>
  <si>
    <t>WhisperVent™ Wall Cap</t>
  </si>
  <si>
    <t>Wall Cap, Double chambers for 100 CFM exhaust and 100 CFM supply air; for WhisperComfort®60, Intelli-Balance® 100, Intelli-Balance®200</t>
  </si>
  <si>
    <t>FV-WCCS1-W</t>
  </si>
  <si>
    <t>WhisperControl®</t>
  </si>
  <si>
    <t>WhisperControl® Condensation Sensor Plus Wall Switch, manual on/off, condensation sensor automatically activates exhaust fan to control humidity and turns off after desired combination of humidity and temperature is attained, 30-minute countdown timer, white, wall plate included</t>
  </si>
  <si>
    <t>FV-WCCS2-W</t>
  </si>
  <si>
    <t xml:space="preserve">WhisperControl™ </t>
  </si>
  <si>
    <t>WhisperControl® Condensation Sensor Plus Wall Switch, manual on/off/light, condensation sensor automatically activates exhaust fan to control humidity and turns off after desired combination of humidity and temperature is attained, 30-minute countdown timer, white, wall plate included</t>
  </si>
  <si>
    <t>FV-WCDO1-W</t>
  </si>
  <si>
    <t>WhisperControl® Preset Countdown and Hourly Timer, manual on/off, pre-set countdown timer from 5-60 minutes to operate fan for the selected period of time per hour, white,  wall plate included</t>
  </si>
  <si>
    <t>FV-WCDO2-W</t>
  </si>
  <si>
    <t>WhisperControl® Preset Countdown and Hourly Timer, manual on/off/light, pre-set countdown timer from 5-60 minutes to operate fan for the selected period of time per hour, white,  wall plate included</t>
  </si>
  <si>
    <t>FV-WCPT1-W</t>
  </si>
  <si>
    <t xml:space="preserve">SmartExhaust™ Fan/LED Light Wall Control Delay Timer Switch. Programmable ventilation setting to set the number of minutes per hour the fan should run. Programmable delay setting to set the number of minutes the fan should run after the bathroom light has been turned off. White; wall plate not included. Broken pack option not available for this item.   </t>
  </si>
  <si>
    <t>FV-WCSW21-W</t>
  </si>
  <si>
    <t>EcoSwitch ™</t>
  </si>
  <si>
    <t>EcoSwitch™ 2 Function On/Off Fan/Light Rocker Switch, white, wall plate included</t>
  </si>
  <si>
    <t>FV-WCSW31-W</t>
  </si>
  <si>
    <t>EcoSwitch™ 3 Function On/Off Fan/Light/Night-light Rocker Switch, white, wall plate included</t>
  </si>
  <si>
    <t>FV-WCSW41-W</t>
  </si>
  <si>
    <t>EcoSwitch™ 4 Function On/Off Fan/Light/Night-light/Heater Rocker Switch, white, wall plate included, for FV-0511VHL1 WhisperWarm®DC Fan /Heater/LED Light</t>
  </si>
  <si>
    <t>LT4</t>
  </si>
  <si>
    <t>4" Lint Trap for Atmosphere VTX-DEDPV Clothes Dryer Exhaust Duct Power Ventilator</t>
  </si>
  <si>
    <t>LT4S</t>
  </si>
  <si>
    <t>4" Lint Trap for 2x4 wall installations of Atmosphere VTX-DEDPV Clothes Dryer Exhaust Duct Power Ventilator</t>
  </si>
  <si>
    <t>MBK13</t>
  </si>
  <si>
    <t>Replacement mounting brackets for VTX1200, VTX1200L</t>
  </si>
  <si>
    <t>MBK16</t>
  </si>
  <si>
    <t>Replacement mounting brackets for VTX600, VTX800L, VTX800, and VTX1000</t>
  </si>
  <si>
    <t>MBK95</t>
  </si>
  <si>
    <t>Replacement mounting brackets for VTX400, VTX400P, VTX500, or VTX600L</t>
  </si>
  <si>
    <t>PC-NLF04D</t>
  </si>
  <si>
    <t>Atmosphere In-line Fan Accessory 4" Double Pick-up Kit, includes (2) ABS Inlet Grilles: (2) Backdraft Dampers, (12) Clamps, (1) Y-Adapter ( (4" - 4" x 2)</t>
  </si>
  <si>
    <t>PC-NLF04S</t>
  </si>
  <si>
    <t>Atmosphere In-line Fans Accessory 4" Single Inlet Kit, includes (1) ABS Inlet Grille, (1) Backdraft Damper: (6) Clamps</t>
  </si>
  <si>
    <t>PC-NLF06D</t>
  </si>
  <si>
    <t>Atmosphere In-line Fan Accessory 6" Double Pick-up Kit, includes (2) ABS Inlet Grilles: (2) Backdraft Dampers, (12) Clamps, (1) Y-Adapter ( (6" - 6" x 2)</t>
  </si>
  <si>
    <t>PC-NLF06S</t>
  </si>
  <si>
    <t>Atmosphere In-line Fans Accessory 6" Single Inlet Kit, includes (1) ABS Inlet Grille, (1) Backdraft Damper: (6) Clamps</t>
  </si>
  <si>
    <t>PC-NLF64D</t>
  </si>
  <si>
    <t>Atmosphere In-line Fan Accessory 6" Double Pick-up Kit, includes  (2) 6" - 4" Double ABS Inlet Grilles: (2) Backdraft Dampers, (12) Clamps, (1) Y-Adaptor (6" - 4" x 2)</t>
  </si>
  <si>
    <t>PC-RD05C5</t>
  </si>
  <si>
    <t>FlexDamper™</t>
  </si>
  <si>
    <t>FlexDamper™ Ceiling Radiation Damper for Combustible and Non-Combustible Assemblies; for WhisperGreen® Select, WhisperCeiling®DC, WhisperSense®DC, WhisperFit®DC, WhisperValue®DC</t>
  </si>
  <si>
    <t>R1015SWA</t>
  </si>
  <si>
    <t>Swidget</t>
  </si>
  <si>
    <t>15A Outlet</t>
  </si>
  <si>
    <t>R1020SWA</t>
  </si>
  <si>
    <t>20A Outlet</t>
  </si>
  <si>
    <t>S-1000</t>
  </si>
  <si>
    <t>Atmosphere Corded Mixed-Flow In-line Fan, 1032 CFM at 0.2 s.p., 10" duct, sealed casing, compact design, backdraft damper included, speed controller available separately</t>
  </si>
  <si>
    <t>S16001WA</t>
  </si>
  <si>
    <t>On-Off Switch</t>
  </si>
  <si>
    <t>S16008WA</t>
  </si>
  <si>
    <t>20-40-60 Timer Switch</t>
  </si>
  <si>
    <t>S16009WA</t>
  </si>
  <si>
    <t>Auxiliary Control Switch</t>
  </si>
  <si>
    <t>S-600</t>
  </si>
  <si>
    <t>Atmosphere Corded Mixed-Flow In-line Fan, 312 CFM at 0.2 s.p., 6" duct, sealed casing, compact design, backdraft damper included, speed controller available separately</t>
  </si>
  <si>
    <t>S-800</t>
  </si>
  <si>
    <t>Atmosphere Corded Mixed-flow In-line Fan, 688 CFM at 0.2 s.p., 8" duct, sealed casing, compact design, backdraft damper included, speed controller available separately</t>
  </si>
  <si>
    <t>SACG2K-04</t>
  </si>
  <si>
    <t xml:space="preserve">SelectCycler™ System </t>
  </si>
  <si>
    <t>Select Cycler® Whole House Ventilation Kit, includes wall mount controller, motorized supply damper with 4" duct and fan/light wall switch, white; wall plate not included.</t>
  </si>
  <si>
    <t>SACG2K-06</t>
  </si>
  <si>
    <t>Select Cycler® Whole House Ventilation Kit, includes wall mount controller, motorized supply damper with 6" duct and fan/light wall switch, white; wall plate not included.</t>
  </si>
  <si>
    <t>SACG2K-08</t>
  </si>
  <si>
    <t>Select Cycler® Whole House Ventilation Kit, includes wall mount controller, motorized supply damper with 8" duct and fan/light wall switch, white; wall plate not included.</t>
  </si>
  <si>
    <t>SD3001WA</t>
  </si>
  <si>
    <t>Dimmer Switch</t>
  </si>
  <si>
    <t>SLT</t>
  </si>
  <si>
    <t>Slim Lint Trap for stackable dryer installation of Atmosphere VTX-DEDPV Clothes Dryer Exhaust Duct Power Ventilator, 41 sq. in. filtering area increases dryer efficiency, 4" duct adapter</t>
  </si>
  <si>
    <t>VTX1000</t>
  </si>
  <si>
    <t>Atmosphere Corded Centrifugal In-line Fan, 723 CFM at 0.2 s.p., for high static pressure applications and long duct runs, 10" duct, backdraft damper not included, speed controller available separately</t>
  </si>
  <si>
    <t>VTX1200</t>
  </si>
  <si>
    <t>Atmosphere Corded  Centrifugal In-line Fan, 1067 CFM at 0.2 s.p., for high static pressure applications and long duct runs, 12" duct, backdraft damper not included, speed controller available separately</t>
  </si>
  <si>
    <t>VTX1200L</t>
  </si>
  <si>
    <t>Atmosphere Corded centrifugal In-line Fan, 846 CFM at 0.2 s.p., for high static pressure applications and long duct runs, 12" duct, backdraft damper not included, speed controller available separately</t>
  </si>
  <si>
    <t>VTX400</t>
  </si>
  <si>
    <t>Atmosphere Corded In-line Fan, 200 CFM at 0.2 s.p., for high static pressure applications and long duct runs, 4" duct, backdraft damper not included; speed controller available separately</t>
  </si>
  <si>
    <t>VTX400C</t>
  </si>
  <si>
    <t>Atmosphere Corded In-line Fan with Integrated Current Sensor, 200 CFM at 0.2 s.p., for high static pressure applications and long duct runs, 4" duct, backdraft damper not included, speed controller available separately</t>
  </si>
  <si>
    <t>VTX400P</t>
  </si>
  <si>
    <t>Atmosphere Corded Centrifugal In-line Fan with Integrated Pressure Switch, 200 CFM at 0.2 s.p., for high static pressure applications and long duct runs, 4" duct, backdraft damper not included, speed controller available separately</t>
  </si>
  <si>
    <t>VTX600</t>
  </si>
  <si>
    <t>Atmosphere Corded Centrifugal In-line Fan, 465 CFM at 0.2 s.p., for high static pressure applications and long duct runs, 6" duct, backdraft damper not included, speed controller available separately</t>
  </si>
  <si>
    <t>VTX600L</t>
  </si>
  <si>
    <t>Atmosphere Corded Centrifugal In-line Fan, 257 CFM at 0.2 s.p., for high static pressure applications and long duct runs, 6" duct, backdraft damper not included, speed controller available separately</t>
  </si>
  <si>
    <t>VTX800</t>
  </si>
  <si>
    <t>Atmosphere Corded Centrifugal In-line Fan, 681 CFM at 0.2 s.p., for high static pressure applications and long duct runs, 8" duct, backdraft damper not included, speed controller available separately</t>
  </si>
  <si>
    <t>VTX800L</t>
  </si>
  <si>
    <t>Atmosphere Corded Centrifugal In-line Fan, 602 CFM at 0.2 s.p., for high static pressure applications and long duct runs, 8" duct, backdraft damper not included, speed controller available separately</t>
  </si>
  <si>
    <t>VTX-DEDPV</t>
  </si>
  <si>
    <t>Atmosphere Clothes Dryer Exhaust Duct Power Ventilator (DEDPV), UL705-certified, with integrated pressure switch</t>
  </si>
  <si>
    <t>WI000UWA</t>
  </si>
  <si>
    <t>WIFI Control</t>
  </si>
  <si>
    <t>WI001UWA</t>
  </si>
  <si>
    <t>WIFI + USB</t>
  </si>
  <si>
    <t>WI002UWA</t>
  </si>
  <si>
    <t>WIFI + Guidelight</t>
  </si>
  <si>
    <t>WI003UWA</t>
  </si>
  <si>
    <t>WIFI + Power-Out</t>
  </si>
  <si>
    <t>WI004UWA</t>
  </si>
  <si>
    <t>WIFI + Motion</t>
  </si>
  <si>
    <t>WI005UWA</t>
  </si>
  <si>
    <t xml:space="preserve">WIFI + Temp / Humi  </t>
  </si>
  <si>
    <t>WI006UWA</t>
  </si>
  <si>
    <t>WIFI + Temp / Humi / Motion</t>
  </si>
  <si>
    <t>WI008UWA</t>
  </si>
  <si>
    <t>WIFI + Indoor Air Quality</t>
  </si>
  <si>
    <t>WP100PBA</t>
  </si>
  <si>
    <t>WhisperGreen® Select &amp; WhisperFresh® Select Wi-Fi Control</t>
  </si>
  <si>
    <r>
      <t xml:space="preserve">Wi-Fi Control Module- For all </t>
    </r>
    <r>
      <rPr>
        <b/>
        <sz val="10"/>
        <color theme="1"/>
        <rFont val="Aptos Narrow"/>
        <family val="2"/>
        <scheme val="minor"/>
      </rPr>
      <t>NEW WhisperGreen® Select Models</t>
    </r>
    <r>
      <rPr>
        <sz val="10"/>
        <color theme="1"/>
        <rFont val="Aptos Narrow"/>
        <family val="2"/>
        <scheme val="minor"/>
      </rPr>
      <t xml:space="preserve"> and New WhisperFresh® Select (FV-15NLFS1H)  </t>
    </r>
    <r>
      <rPr>
        <sz val="10"/>
        <color rgb="FFFF0000"/>
        <rFont val="Aptos Narrow"/>
        <family val="2"/>
        <scheme val="minor"/>
      </rPr>
      <t>New!</t>
    </r>
  </si>
  <si>
    <t>HRV'S</t>
  </si>
  <si>
    <t>ATMO150H</t>
  </si>
  <si>
    <t>ATMO200H</t>
  </si>
  <si>
    <t>Thermostats</t>
  </si>
  <si>
    <t>Product ID</t>
  </si>
  <si>
    <t>Builder Series Thermostats</t>
  </si>
  <si>
    <r>
      <t xml:space="preserve">Mechanical megaswitch® </t>
    </r>
    <r>
      <rPr>
        <sz val="10"/>
        <rFont val="Aptos Narrow"/>
        <family val="2"/>
        <scheme val="minor"/>
      </rPr>
      <t>1H/1C (Fahrenheit)</t>
    </r>
  </si>
  <si>
    <t>Mechanical megaswitch® Heat Only (Fahrenheit)</t>
  </si>
  <si>
    <t>1020NC</t>
  </si>
  <si>
    <t xml:space="preserve">Non-Programmable 1H / 1C  </t>
  </si>
  <si>
    <t>1025NC</t>
  </si>
  <si>
    <t xml:space="preserve">Non-Programmable Heat Only  </t>
  </si>
  <si>
    <t>1220NC</t>
  </si>
  <si>
    <t xml:space="preserve">Non-Programmable 2H / 1C  </t>
  </si>
  <si>
    <t>2020NC</t>
  </si>
  <si>
    <t xml:space="preserve">Universal 7, 5-2 Day or Non-Programmable 1H / 1C </t>
  </si>
  <si>
    <t>2220NC</t>
  </si>
  <si>
    <t xml:space="preserve">Universal 7, 5-2 Day or Non-Programmable 2H / 1C </t>
  </si>
  <si>
    <t>Economy Series Thermostats</t>
  </si>
  <si>
    <t>1030-STAT</t>
  </si>
  <si>
    <t>Non-Programmable 1H / 1C</t>
  </si>
  <si>
    <t>Non-Programmable 2H / 1C</t>
  </si>
  <si>
    <t>Universal 7, 5-2 Day or Non-Programmable 1H / 1C</t>
  </si>
  <si>
    <t>Universal 7, 5-2 Day or Non-Programmable 2H / 1C</t>
  </si>
  <si>
    <t>Premier Series Thermostats</t>
  </si>
  <si>
    <t>Universal 7, 5-2 Day or Non-Programmable 2H / 1C                                                                                     w/Dry Contact</t>
  </si>
  <si>
    <t>Universal 7, 5-2 Day or Non-Programmable 3H / 2C                                                                                   w/Dry Contact &amp; Humidity Control</t>
  </si>
  <si>
    <r>
      <t>BlueLink</t>
    </r>
    <r>
      <rPr>
        <b/>
        <vertAlign val="superscript"/>
        <sz val="8"/>
        <color theme="1"/>
        <rFont val="Verdana"/>
        <family val="2"/>
      </rPr>
      <t>®</t>
    </r>
    <r>
      <rPr>
        <b/>
        <i/>
        <sz val="10"/>
        <color theme="1"/>
        <rFont val="Aptos Narrow"/>
        <family val="2"/>
        <scheme val="minor"/>
      </rPr>
      <t xml:space="preserve"> Wi-Fi and Wireless Thermostats</t>
    </r>
  </si>
  <si>
    <t>Universal Smart Wi-Fi Programmable Thermostat 3H / 2C</t>
  </si>
  <si>
    <t>Universal Wireless Thermostat Kit 7, 5-2 day or Non-Programmable 3H / 2C               (Includes Thermostat, Control Module and Supply Air sensor)</t>
  </si>
  <si>
    <r>
      <rPr>
        <b/>
        <i/>
        <sz val="10"/>
        <color rgb="FFFF0000"/>
        <rFont val="Aptos Narrow"/>
        <family val="2"/>
        <scheme val="minor"/>
      </rPr>
      <t>NEW!</t>
    </r>
    <r>
      <rPr>
        <sz val="10"/>
        <color theme="1"/>
        <rFont val="Aptos Narrow"/>
        <family val="2"/>
        <scheme val="minor"/>
      </rPr>
      <t xml:space="preserve">  Universal Smart Wi-Fi Programmable Thermostat 3H / 2C</t>
    </r>
  </si>
  <si>
    <r>
      <rPr>
        <b/>
        <i/>
        <sz val="10"/>
        <color rgb="FFFF0000"/>
        <rFont val="Aptos Narrow"/>
        <family val="2"/>
        <scheme val="minor"/>
      </rPr>
      <t>NEW!</t>
    </r>
    <r>
      <rPr>
        <sz val="10"/>
        <color theme="1"/>
        <rFont val="Aptos Narrow"/>
        <family val="2"/>
        <scheme val="minor"/>
      </rPr>
      <t xml:space="preserve">  Universal Wireless Thermostat Kit 7, 5-2 day or Non-Programmable 3H / 2C (Includes Thermostat, Control Module and Supply Air sensor)</t>
    </r>
  </si>
  <si>
    <t>ST921WFB</t>
  </si>
  <si>
    <t>SOLO Wi-Fi Programmable Through App 2H / 1C</t>
  </si>
  <si>
    <t>ST920WFB</t>
  </si>
  <si>
    <t>SOLO Wi-Fi Programmable Through App 3H / 2C</t>
  </si>
  <si>
    <t>Thermostat Accessories</t>
  </si>
  <si>
    <t>Construction Thermostat - 65F Heat Only</t>
  </si>
  <si>
    <t>Vertical J-Box Adapter Wall Plate</t>
  </si>
  <si>
    <t>Vertical J-Box Adapter Wall Plate (for new Economy/Premier models)</t>
  </si>
  <si>
    <t>Thermostat Wall Plate</t>
  </si>
  <si>
    <t>Remote Indoor Sensor</t>
  </si>
  <si>
    <t>Remote Outdoor Sensor</t>
  </si>
  <si>
    <t>Universal Thermostat Guard w/Keyed Lock</t>
  </si>
  <si>
    <t>BlueLink Wireless Remote Humidity Plenum Sensor</t>
  </si>
  <si>
    <r>
      <t>BlueLink Share-A-Wire</t>
    </r>
    <r>
      <rPr>
        <sz val="10"/>
        <color theme="1"/>
        <rFont val="Calibri"/>
        <family val="2"/>
      </rPr>
      <t>™</t>
    </r>
    <r>
      <rPr>
        <sz val="10"/>
        <color theme="1"/>
        <rFont val="Aptos Narrow"/>
        <family val="2"/>
        <scheme val="minor"/>
      </rPr>
      <t xml:space="preserve"> Module</t>
    </r>
  </si>
  <si>
    <t>BlueLink Wireless Remote Indoor Sensor</t>
  </si>
  <si>
    <t>BlueLink Wireless Remote Outdoor Sensor</t>
  </si>
  <si>
    <t>SA918</t>
  </si>
  <si>
    <t>Wire Extender for SOLO Wi-Fi Thermostats</t>
  </si>
  <si>
    <t>Zoning Panels</t>
  </si>
  <si>
    <t>Economy Series 2-Zone Control Panel 2H/1C</t>
  </si>
  <si>
    <t>Economy Series 3-Zone Control Panel 3H/2C (w/Supply Air Sensor)</t>
  </si>
  <si>
    <t>Premier Series 2-Zone Control Panel 2H/1C</t>
  </si>
  <si>
    <t>Premier Series 3-Zone Control Panel 1H/1C</t>
  </si>
  <si>
    <t>Premier Series 3-Zone Control Panel 3H/2C  (w/Supply Air Sensor)</t>
  </si>
  <si>
    <t>Premier Series 4-Zone Expandable Control Panel 4H/2C (w/Supply Air Sensor)</t>
  </si>
  <si>
    <t>Premier Series 2-Zone Expander Panel 4H/2C (For Use With 140404 Panel)</t>
  </si>
  <si>
    <t>Zoning Dampers*</t>
  </si>
  <si>
    <t>Power Open / Power Close Rectangular Dampers*</t>
  </si>
  <si>
    <t>8 x 8 Rectangular Damper PO/PC</t>
  </si>
  <si>
    <t>8 x 10 Rectangular Damper PO/PC</t>
  </si>
  <si>
    <t>8 x 12 Rectangular Damper PO/PC</t>
  </si>
  <si>
    <t>8 x 14 Rectangular Damper PO/PC</t>
  </si>
  <si>
    <t>8 x 16 Rectangular Damper PO/PC</t>
  </si>
  <si>
    <t>8 x 18 Rectangular Damper PO/PC</t>
  </si>
  <si>
    <t>8 x 20 Rectangular Damper PO/PC</t>
  </si>
  <si>
    <t>8 x 22 Rectangular Damper PO/PC</t>
  </si>
  <si>
    <t>8 x 24 Rectangular Damper PO/PC</t>
  </si>
  <si>
    <t>10 x 8 Rectangular Damper PO/PC</t>
  </si>
  <si>
    <t>10 x 10 Rectangular Damper PO/PC</t>
  </si>
  <si>
    <t>10 x 12 Rectangular Damper PO/PC</t>
  </si>
  <si>
    <t>10 x 14 Rectangular Damper PO/PC</t>
  </si>
  <si>
    <t>10 x 16 Rectangular Damper PO/PC</t>
  </si>
  <si>
    <t>10 x 18 Rectangular Damper PO/PC</t>
  </si>
  <si>
    <t>10 x 20 Rectangular Damper PO/PC</t>
  </si>
  <si>
    <t>10 x 22 Rectangular Damper PO/PC</t>
  </si>
  <si>
    <t>10 x24 Rectangular Damper PO/PC</t>
  </si>
  <si>
    <t>12 x 8 Rectangular Damper PO/PC</t>
  </si>
  <si>
    <t>12 x 10 Rectangular Damper PO/PC</t>
  </si>
  <si>
    <t>12 x 12 Rectangular Damper PO/PC</t>
  </si>
  <si>
    <t>12 x 14 Rectangular Damper PO/PC</t>
  </si>
  <si>
    <t>12 x 16 Rectangular Damper PO/PC</t>
  </si>
  <si>
    <t>12 x 18 Rectangular Damper PO/PC</t>
  </si>
  <si>
    <t>12 x 20 Rectangular Damper PO/PC</t>
  </si>
  <si>
    <t>14 x 8 Rectangular Damper PO/PC</t>
  </si>
  <si>
    <t>14 x 10 Rectangular Damper PO/PC</t>
  </si>
  <si>
    <t>14 x 12 Rectangular Damper PO/PC</t>
  </si>
  <si>
    <t>14 x 14 Rectangular Damper PO/PC</t>
  </si>
  <si>
    <t>16 x 8 Rectangular Damper PO/PC</t>
  </si>
  <si>
    <t>16 x 10 Rectangular Damper PO/PC</t>
  </si>
  <si>
    <t>16 x 12 Rectangular Damper PO/PC</t>
  </si>
  <si>
    <t>16 x 14 Rectangular Damper PO/PC</t>
  </si>
  <si>
    <t>16 x 16 Rectangular Damper PO/PC</t>
  </si>
  <si>
    <t>18 x 8 Rectangular Damper PO/PC</t>
  </si>
  <si>
    <t>18 x 10 Rectangular Damper PO/PC</t>
  </si>
  <si>
    <t>18 x 12 Rectangular Damper PO/PC</t>
  </si>
  <si>
    <t>18 x 14 Rectangular Damper PO/PC</t>
  </si>
  <si>
    <t>18 x 16 Rectangular Damper PO/PC</t>
  </si>
  <si>
    <t>18 x 18 Rectangular Damper PO/PC</t>
  </si>
  <si>
    <t>20 x 8 Rectangular Damper PO/PC</t>
  </si>
  <si>
    <t>20 x 10 Rectangular Damper PO/PC</t>
  </si>
  <si>
    <t>20 x 12 Rectangular Damper PO/PC</t>
  </si>
  <si>
    <t>20 x 14 Rectangular Damper PO/PC</t>
  </si>
  <si>
    <t>20 x 16 Rectangular Damper PO/PC</t>
  </si>
  <si>
    <t>22 x 8 Rectangular Damper PO/PC</t>
  </si>
  <si>
    <t>22 x 10 Rectangular Damper PO/PC</t>
  </si>
  <si>
    <t>22 x 12 Rectangular Damper PO/PC</t>
  </si>
  <si>
    <t>22 x 14 Rectangular Damper PO/PC</t>
  </si>
  <si>
    <t>22 x 16 Rectangular Damper PO/PC</t>
  </si>
  <si>
    <t>24 x 8 Rectangular Damper PO/PC</t>
  </si>
  <si>
    <t>24 x 10 Rectangular Damper PO/PC</t>
  </si>
  <si>
    <t>24 x 12 Rectangular Damper PO/PC</t>
  </si>
  <si>
    <t>24 x 14 Rectangular Damper PO/PC</t>
  </si>
  <si>
    <t>24 x 16 Rectangular Damper PO/PC</t>
  </si>
  <si>
    <t>26 x 8 Rectangular Damper PO/PC</t>
  </si>
  <si>
    <t>26 x 10 Rectangular Damper PO/PC</t>
  </si>
  <si>
    <t>26 x 12 Rectangular Damper PO/PC</t>
  </si>
  <si>
    <t>26 x 14 Rectangular Damper PO/PC</t>
  </si>
  <si>
    <t>26 x 16 Rectangular Damper PO/PC</t>
  </si>
  <si>
    <t>28 x 14 Rectangular Damper PO/PC</t>
  </si>
  <si>
    <t>28 x 16 Rectangular Damper PO/PC</t>
  </si>
  <si>
    <t>30 x 14 Rectangular Damper PO/PC</t>
  </si>
  <si>
    <t>30 x 16 Rectangular Damper PO/PC</t>
  </si>
  <si>
    <t>Power Close / Spring Return Rectangular Dampers*</t>
  </si>
  <si>
    <t>8 x 8 Rectangular Damper PC/SR</t>
  </si>
  <si>
    <t xml:space="preserve">8 x 10 Rectangular Damper PC/SR </t>
  </si>
  <si>
    <t xml:space="preserve">8 x 12 Rectangular Damper PC/SR </t>
  </si>
  <si>
    <t xml:space="preserve">8 x 14 Rectangular Damper PC/SR </t>
  </si>
  <si>
    <t xml:space="preserve">8 x 16 Rectangular Damper PC/SR </t>
  </si>
  <si>
    <t xml:space="preserve">8 x 18 Rectangular Damper PC/SR </t>
  </si>
  <si>
    <t xml:space="preserve">8 x 20 Rectangular Damper PC/SR </t>
  </si>
  <si>
    <t xml:space="preserve">8 x 22 Rectangular Damper PC/SR </t>
  </si>
  <si>
    <t xml:space="preserve">8 x 24 Rectangular Damper PC/SR </t>
  </si>
  <si>
    <t>10 x 8 Rectangular Damper PC/SR</t>
  </si>
  <si>
    <t>10 x 10 Rectangular Damper PC/SR</t>
  </si>
  <si>
    <t>10 x 12 Rectangular Damper PC/SR</t>
  </si>
  <si>
    <t>10 x 14 Rectangular Damper PC/SR</t>
  </si>
  <si>
    <t xml:space="preserve">10 x 16 Rectangular Damper PC/SR </t>
  </si>
  <si>
    <t>10 x 16 Rectangular Damper PC/SR</t>
  </si>
  <si>
    <t xml:space="preserve">10 x 20 Rectangular Damper PC/SR </t>
  </si>
  <si>
    <t xml:space="preserve">10 x 22 Rectangular Damper PC/SR </t>
  </si>
  <si>
    <t xml:space="preserve">10 x 24 Rectangular Damper PC/SR </t>
  </si>
  <si>
    <t>12 x 8 Rectangular Damper PC/SR</t>
  </si>
  <si>
    <t>12 x 10 Rectangular Damper PC/SR</t>
  </si>
  <si>
    <t>12 x 12 Rectangular Damper PC/SR</t>
  </si>
  <si>
    <t>12 x 14 Rectangular Damper PC/SR</t>
  </si>
  <si>
    <t>12 x 16 Rectangular Damper PC/SR</t>
  </si>
  <si>
    <t>12 x 18 Rectangular Damper PC/SR</t>
  </si>
  <si>
    <t xml:space="preserve">12 x 20 Rectangular Damper PC/SR </t>
  </si>
  <si>
    <t>14 x 8 Rectangular Damper PC/SR</t>
  </si>
  <si>
    <t>14 x 10 Rectangular Damper PC/SR</t>
  </si>
  <si>
    <t>14 x 12 Rectangular Damper PC/SR</t>
  </si>
  <si>
    <t>14 x 14 Rectangular Damper PC/SR</t>
  </si>
  <si>
    <t>16 x 8 Rectangular Damper PC/SR</t>
  </si>
  <si>
    <t>16 x 10 Rectangular Damper PC/SR</t>
  </si>
  <si>
    <t>16 x 12 Rectangular Damper PC/SR</t>
  </si>
  <si>
    <t>16 x 14 Rectangular Damper PC/SR</t>
  </si>
  <si>
    <t>16 x 16 Rectangular Damper PC/SR</t>
  </si>
  <si>
    <t>18 x 8 Rectangular Damper PC/SR</t>
  </si>
  <si>
    <t>18 x 10 Rectangular Damper PC/SR</t>
  </si>
  <si>
    <t>18 x 12 Rectangular Damper PC/SR</t>
  </si>
  <si>
    <t>18 x 14 Rectangular Damper PC/SR</t>
  </si>
  <si>
    <t>18 x 16 Rectangular Damper PC/SR</t>
  </si>
  <si>
    <t>18 x 18 Rectangular Damper PC/SR</t>
  </si>
  <si>
    <t>20 x 8 Rectangular Damper PC/SR</t>
  </si>
  <si>
    <t>20 x 10 Rectangular Damper PC/SR</t>
  </si>
  <si>
    <t>20 x 12 Rectangular Damper PC/SR</t>
  </si>
  <si>
    <t>20 x 14 Rectangular Damper PC/SR</t>
  </si>
  <si>
    <t>20 x 16 Rectangular Damper PC/SR</t>
  </si>
  <si>
    <t>22 x 8 Rectangular Damper PC/SR</t>
  </si>
  <si>
    <t>22 x 10 Rectangular Damper PC/SR</t>
  </si>
  <si>
    <t>22 x 12 Rectangular Damper PC/SR</t>
  </si>
  <si>
    <t>22 x 14 Rectangular Damper PC/SR</t>
  </si>
  <si>
    <t>22 x 16 Rectangular Damper PC/SR</t>
  </si>
  <si>
    <t>24 x 8 Rectangular Damper PC/SR</t>
  </si>
  <si>
    <t>24 x 10 Rectangular Damper PC/SR</t>
  </si>
  <si>
    <t>24 x 12 Rectangular Damper PC/SR</t>
  </si>
  <si>
    <t>24 x 14 Rectangular Damper PC/SR</t>
  </si>
  <si>
    <t>24 x 16 Rectangular Damper PC/SR</t>
  </si>
  <si>
    <t>26 x 8 Rectangular Damper PC/SR</t>
  </si>
  <si>
    <t>26 x 10 Rectangular Damper PC/SR</t>
  </si>
  <si>
    <t>26 x 12 Rectangular Damper PC/SR</t>
  </si>
  <si>
    <t>26 x 14 Rectangular Damper PC/SR</t>
  </si>
  <si>
    <t>26 x 16 Rectangular Damper PC/SR</t>
  </si>
  <si>
    <t>28 x 14 Rectangular Damper PC/SR</t>
  </si>
  <si>
    <t>28 x 16 Rectangular Damper PC/SR</t>
  </si>
  <si>
    <t>30 x 14 Rectangular Damper PC/SR</t>
  </si>
  <si>
    <t>30 x 16 Rectangular Damper PC/SR</t>
  </si>
  <si>
    <t>Power Open / Power Close Round Dampers*</t>
  </si>
  <si>
    <t>5 Inch Round Damper PO/PC</t>
  </si>
  <si>
    <t>6 Inch Round Damper PO/PC</t>
  </si>
  <si>
    <t>7 Inch Round Damper PO/PC</t>
  </si>
  <si>
    <t>8 Inch Round Damper PO/PC</t>
  </si>
  <si>
    <t>9 Inch Round Damper PO/PC</t>
  </si>
  <si>
    <t>10 Inch Round Damper PO/PC</t>
  </si>
  <si>
    <t>12 Inch Round Damper PO/PC</t>
  </si>
  <si>
    <t>14 Inch Round Damper PO/PC</t>
  </si>
  <si>
    <t>16 Inch Round Damper PO/PC</t>
  </si>
  <si>
    <t>18 Inch Round Damper PO/PC</t>
  </si>
  <si>
    <t>20 Inch Round Damper PO/PC</t>
  </si>
  <si>
    <t>Power Close / Spring Return Round Dampers*</t>
  </si>
  <si>
    <t>4 Inch Round Damper PC/SR</t>
  </si>
  <si>
    <t>5 Inch Round Damper PC/SR</t>
  </si>
  <si>
    <t>6 Inch Round Damper PC/SR</t>
  </si>
  <si>
    <t>7 Inch Round Damper PC/SR</t>
  </si>
  <si>
    <t>8 Inch Round Damper PC/SR</t>
  </si>
  <si>
    <t>9 Inch Round Damper PC/SR</t>
  </si>
  <si>
    <t>10 Inch Round Damper PC/SR</t>
  </si>
  <si>
    <t>12 Inch Round Damper PC/SR</t>
  </si>
  <si>
    <t>14 Inch Round Damper PC/SR</t>
  </si>
  <si>
    <t>16 Inch Round Damper PC/SR</t>
  </si>
  <si>
    <t>18 Inch Round Damper PC/SR</t>
  </si>
  <si>
    <t>20 Inch Round Damper PC/SR</t>
  </si>
  <si>
    <t>Round Static Pressure Bypass Dampers*</t>
  </si>
  <si>
    <t>6 Inch Round Static Pressure Bypass Damper</t>
  </si>
  <si>
    <t>7 Inch Round Static Pressure Bypass Damper</t>
  </si>
  <si>
    <t>8 Inch Round Static Pressure Bypass Damper</t>
  </si>
  <si>
    <t>9 Inch Round Static Pressure Bypass Damper</t>
  </si>
  <si>
    <t>10 Inch Round Static Pressure Bypass Damper</t>
  </si>
  <si>
    <t>12 Inch Round Static Pressure Bypass Damper</t>
  </si>
  <si>
    <t>14 Inch Round Static Pressure Bypass Damper</t>
  </si>
  <si>
    <t>16 Inch Round Static Pressure Bypass Damper</t>
  </si>
  <si>
    <t>18 Inch Round Static Pressure Bypass Damper</t>
  </si>
  <si>
    <t>20 Inch Round Static Pressure Bypass Damper</t>
  </si>
  <si>
    <t>Round Static Pressure Adjustable Bypass Dampers*</t>
  </si>
  <si>
    <t>8 Inch Round Static Pressure Adjustable Bypass Damper</t>
  </si>
  <si>
    <t>10 Inch Round Static Pressure Adjustable Bypass Damper</t>
  </si>
  <si>
    <t>12 Inch Round Static Pressure Adjustable Bypass Damper</t>
  </si>
  <si>
    <t>14 Inch Round Static Pressure Adjustable Bypass Damper</t>
  </si>
  <si>
    <t>16 Inch Round Static Pressure Adjustable Bypass Damper</t>
  </si>
  <si>
    <t>Power Open / Power Close Round Retrofit Dampers*</t>
  </si>
  <si>
    <t xml:space="preserve">4 Inch Round Retrofit Damper </t>
  </si>
  <si>
    <t xml:space="preserve">5 Inch Round Retrofit Damper  </t>
  </si>
  <si>
    <t xml:space="preserve">6 Inch Round Retrofit Damper   </t>
  </si>
  <si>
    <t xml:space="preserve">7 Inch Round Retrofit Damper   </t>
  </si>
  <si>
    <t xml:space="preserve">8 Inch Round Retrofit Damper  </t>
  </si>
  <si>
    <t xml:space="preserve">10 Inch Round Retrofit Damper </t>
  </si>
  <si>
    <t>Power Open / Spring Return Round Dampers*</t>
  </si>
  <si>
    <t>4 Inch Round Damper PO/SR</t>
  </si>
  <si>
    <t>5 Inch Round Damper PO/SR</t>
  </si>
  <si>
    <t>6 Inch Round Damper PO/SR</t>
  </si>
  <si>
    <t>7 Inch Round Damper PO/SR</t>
  </si>
  <si>
    <t>8 Inch Round Damper PO/SR</t>
  </si>
  <si>
    <t>9 Inch Round Damper PO/SR</t>
  </si>
  <si>
    <t>10 Inch Round Damper PO/SR</t>
  </si>
  <si>
    <t>12 Inch Round Damper PO/SR</t>
  </si>
  <si>
    <t>14 Inch Round Damper PO/SR</t>
  </si>
  <si>
    <t>16 Inch Round Damper PO/SR</t>
  </si>
  <si>
    <t>18 Inch Round Damper PO/SR</t>
  </si>
  <si>
    <t>20 Inch Round Damper PO/SR</t>
  </si>
  <si>
    <t>Rectangular Static Pressure Bypass Dampers*</t>
  </si>
  <si>
    <t xml:space="preserve">12 x 8 Rectangular Static Pressure Bypass Damper  </t>
  </si>
  <si>
    <t xml:space="preserve">12 x 10 Rectangular Static Pressure Bypass Damper  </t>
  </si>
  <si>
    <t xml:space="preserve">12 x 12 Rectangular Static Pressure Bypass Damper  </t>
  </si>
  <si>
    <t xml:space="preserve">20 x 8 Rectangular Static Pressure Bypass Damper  </t>
  </si>
  <si>
    <t xml:space="preserve">20 x 10 Rectangular Static Pressure Bypass Damper  </t>
  </si>
  <si>
    <t>* Special made to order items - Non-Returnable</t>
  </si>
  <si>
    <t>Zoning Accessories</t>
  </si>
  <si>
    <t>Electronic Static Pressure Control</t>
  </si>
  <si>
    <t>40VA Zoning Transformer 120/240</t>
  </si>
  <si>
    <t>Emergency Heat Switch - Lighted Rocker Switch</t>
  </si>
  <si>
    <t>Emergency Heat Switch - Standard Switch</t>
  </si>
  <si>
    <t>Replacement Motor for PO/PC Dampers  (Manufactured 2012 - June 2019)</t>
  </si>
  <si>
    <t>Replacement Motor for Round PO/PC Dampers  (Manufactured after June 2019)</t>
  </si>
  <si>
    <t>Replacement Motor for Rectangular PO/PC Dampers  (Manufactured after June 2019)</t>
  </si>
  <si>
    <t>Replacement Motor for Spring Return (SR) Dampers  (Manufactured after 2012)</t>
  </si>
  <si>
    <t>Replacement Supply Air Sensor</t>
  </si>
  <si>
    <t>Replacement Barometric Bypass Damper Counterweight</t>
  </si>
  <si>
    <t>Wired Hydronics</t>
  </si>
  <si>
    <t>U.S. Stocking Distributor Net Each</t>
  </si>
  <si>
    <t>Pump Relay Panels</t>
  </si>
  <si>
    <t>AKL01P</t>
  </si>
  <si>
    <t>Wired Pump Relay Control - 1 Zone</t>
  </si>
  <si>
    <t>AKL04P</t>
  </si>
  <si>
    <t>Wired Pump Relay Control - 4 Zone</t>
  </si>
  <si>
    <t>AKL06P</t>
  </si>
  <si>
    <t>Wired Pump Relay Control - 6 Zone</t>
  </si>
  <si>
    <t>Valve Relay Controls</t>
  </si>
  <si>
    <t>AKL08</t>
  </si>
  <si>
    <t>Wired Valve Relay Control - 8 Zone</t>
  </si>
  <si>
    <t>Thermal Actuators</t>
  </si>
  <si>
    <t>A30NC24</t>
  </si>
  <si>
    <t>24v Thermal Actuator, Normally Closed</t>
  </si>
  <si>
    <t>A30NC24EW</t>
  </si>
  <si>
    <t>24v Thermal Actuator, Normally Closed with End Switch</t>
  </si>
  <si>
    <t>A30NO24</t>
  </si>
  <si>
    <t>24v Thermal Actuator, Normally Open</t>
  </si>
  <si>
    <t>Wireless Hydronics</t>
  </si>
  <si>
    <t>Wireless Pump Relay Panels</t>
  </si>
  <si>
    <t>AKL01PRF</t>
  </si>
  <si>
    <t>Wireless Pump Relay Control - 1 Zone</t>
  </si>
  <si>
    <t>AKL04PRF</t>
  </si>
  <si>
    <t>Wireless Pump Relay Control - 4 Zone</t>
  </si>
  <si>
    <t>AKL06PRF</t>
  </si>
  <si>
    <t>Wireless Pump Relay Control - 6 Zone</t>
  </si>
  <si>
    <t>Wireless Valve Relay Controls</t>
  </si>
  <si>
    <t>AKL08RF</t>
  </si>
  <si>
    <t>Wireless Valve Relay Control - 8 Zone</t>
  </si>
  <si>
    <t>Wireless Radiator Valve Actuator</t>
  </si>
  <si>
    <t>ARV10RFM-3</t>
  </si>
  <si>
    <t>Wireless Thermostatic Radiator Valve Actuator</t>
  </si>
  <si>
    <t>ATVA407</t>
  </si>
  <si>
    <t>Tamperproof Kit for TRV Actuator</t>
  </si>
  <si>
    <t>ATVA408</t>
  </si>
  <si>
    <t>External Power Pack for TRV Actuator</t>
  </si>
  <si>
    <t>Wireless Radiant Thermostat</t>
  </si>
  <si>
    <t>AWRT10RF</t>
  </si>
  <si>
    <t>Wireless Radiant Heating Thermostat</t>
  </si>
  <si>
    <t>AFTS40M</t>
  </si>
  <si>
    <t>Floor Temperature Sensor, 4m Wire</t>
  </si>
  <si>
    <t>Wireless Boiler Receiver</t>
  </si>
  <si>
    <t>AX10RF</t>
  </si>
  <si>
    <t>SALUS HVAC Thermostats</t>
  </si>
  <si>
    <t>Wired Fan Coil Thermostats</t>
  </si>
  <si>
    <t>ST100ZB</t>
  </si>
  <si>
    <t>Line Voltage Fan Coil Thermostat</t>
  </si>
  <si>
    <t>ST101ZB</t>
  </si>
  <si>
    <t>24V Fan Coil Thermostat</t>
  </si>
  <si>
    <t>SA401X</t>
  </si>
  <si>
    <t>Cover Plate for Fan Coil Stat</t>
  </si>
  <si>
    <t>Wireless Fan Coil Thermostat Kit</t>
  </si>
  <si>
    <t>SC102ZB</t>
  </si>
  <si>
    <t>Wireless 24v Fan Coil Controller</t>
  </si>
  <si>
    <t>ST103ZB</t>
  </si>
  <si>
    <t>Wireless 24v Fan Coil Remote Thermostat</t>
  </si>
  <si>
    <t>Optima S Zigbee Thermostat</t>
  </si>
  <si>
    <t>ST898ZB</t>
  </si>
  <si>
    <t>Optima S Thermostat</t>
  </si>
  <si>
    <t>ST898ZBR</t>
  </si>
  <si>
    <t>Optima S Thermostat with Router Option</t>
  </si>
  <si>
    <t>Water Leak Detection</t>
  </si>
  <si>
    <t>Water Shutoffs</t>
  </si>
  <si>
    <t>SC904ZB</t>
  </si>
  <si>
    <r>
      <t xml:space="preserve">Inline Shutoff Valve - </t>
    </r>
    <r>
      <rPr>
        <sz val="10"/>
        <color theme="1"/>
        <rFont val="Calibri"/>
        <family val="2"/>
      </rPr>
      <t>¾"</t>
    </r>
  </si>
  <si>
    <t>SC907ZB</t>
  </si>
  <si>
    <r>
      <t>Inline Shutoff Valve - 1</t>
    </r>
    <r>
      <rPr>
        <sz val="10"/>
        <color theme="1"/>
        <rFont val="Calibri"/>
        <family val="2"/>
      </rPr>
      <t>"</t>
    </r>
  </si>
  <si>
    <t>SC908ZB</t>
  </si>
  <si>
    <r>
      <t>Inline Shutoff Valve - 1</t>
    </r>
    <r>
      <rPr>
        <sz val="10"/>
        <color theme="1"/>
        <rFont val="Calibri"/>
        <family val="2"/>
      </rPr>
      <t>¼"</t>
    </r>
  </si>
  <si>
    <t>SC906ZB</t>
  </si>
  <si>
    <t>C/PVC Shutoff Valve Controller</t>
  </si>
  <si>
    <t>Wireless Leak Sensor</t>
  </si>
  <si>
    <t>SS901ZB</t>
  </si>
  <si>
    <t>Water Leak Sensor</t>
  </si>
  <si>
    <t>Smart Home</t>
  </si>
  <si>
    <t>Gateway and Smart Plug Repeaters</t>
  </si>
  <si>
    <t>SG888ZBWH</t>
  </si>
  <si>
    <t>Universal Gateway</t>
  </si>
  <si>
    <t>SX885ZBLG</t>
  </si>
  <si>
    <t>Combination Smart Plug and Repeater</t>
  </si>
  <si>
    <t>SA409</t>
  </si>
  <si>
    <t>Tamperproof Kit for Smart Plug</t>
  </si>
  <si>
    <t>A8RFA</t>
  </si>
  <si>
    <t>Wireless Antenna</t>
  </si>
  <si>
    <t>Wireless Sensors</t>
  </si>
  <si>
    <t>SS909ZBWW</t>
  </si>
  <si>
    <t>Wireless Remote Temperature Sensor</t>
  </si>
  <si>
    <t>SS912ZBWW</t>
  </si>
  <si>
    <t>Wireless Slim Door/Window Sensor</t>
  </si>
  <si>
    <t>Smart Relay</t>
  </si>
  <si>
    <t>SC824ZB</t>
  </si>
  <si>
    <t>Smart Relay - 24v</t>
  </si>
  <si>
    <t>Ruud Water Heaters</t>
  </si>
  <si>
    <t>Achiever Plus Electric Water Heaters</t>
  </si>
  <si>
    <t>GAL.</t>
  </si>
  <si>
    <t>UEF</t>
  </si>
  <si>
    <t>Warranty</t>
  </si>
  <si>
    <t>PROE50M2</t>
  </si>
  <si>
    <t>4.5 KW, EF 95, Medium, Electric 240V, Diameter/Height 23" X 48"</t>
  </si>
  <si>
    <t>6 Years</t>
  </si>
  <si>
    <t>PROE50T2</t>
  </si>
  <si>
    <t>4.5 KW, EF 95, Tall, Electric 240V, Diameter/Height 20 1/4" X 58 5/8"</t>
  </si>
  <si>
    <t>Manufactured Housing Gas Water Heaters</t>
  </si>
  <si>
    <t>PROG40-30N</t>
  </si>
  <si>
    <t>30K BTU, NG, MHDV Diameter/Height to Vent 19 3/4" X 57 3/8"</t>
  </si>
  <si>
    <t>PROG40-34N</t>
  </si>
  <si>
    <t>34K BTU, NG, MHDV Diameter/Height to Vent 18 1/2" X 61 1/2"</t>
  </si>
  <si>
    <t>Achiever Plus Gas Water Heaters</t>
  </si>
  <si>
    <t>PROG48-60N</t>
  </si>
  <si>
    <t>60K BTU, NG, Tall Diameter/Height to Vent 21 3/4" X 61 3/4"</t>
  </si>
  <si>
    <t>8 Years</t>
  </si>
  <si>
    <t>PROG50-38N</t>
  </si>
  <si>
    <t>38K BTU, NG, Tall Diameter/Height to Vent 20 1/2" X 61 1/4"</t>
  </si>
  <si>
    <t>PROG50-42N</t>
  </si>
  <si>
    <t>42K BTU, NG, Power Vent Dia./Height to Vent 21 1/4"X66 3/8"</t>
  </si>
  <si>
    <t>PROG75-76N</t>
  </si>
  <si>
    <t>76K BTU, NG, Heavy Duty, Tall Diameter/Height to Vent 26 1/4" X 64"</t>
  </si>
  <si>
    <t>Hybrid HP Water Heater</t>
  </si>
  <si>
    <t>PROH50-T2-RU310UM</t>
  </si>
  <si>
    <t>4.5 KW, EF 3.50, Tall, Electric 240V, Professional Ultra Hybrid Electric W/H</t>
  </si>
  <si>
    <t>12 Years</t>
  </si>
  <si>
    <t>Tankless Gas Water Heaters</t>
  </si>
  <si>
    <t>RUTGH-90DVLN-2</t>
  </si>
  <si>
    <t>180K BTU, NG, Eco Net Enabled Tankless Water Heater</t>
  </si>
  <si>
    <t>RUTGH-95DVLN-2</t>
  </si>
  <si>
    <t>199K BTU, NG, Eco Net Enabled Tankless Water Heater</t>
  </si>
  <si>
    <t>RUTGH-95DVLP-2</t>
  </si>
  <si>
    <t>199K BTU, LP, Eco Net Enabled Tankless Water Heater</t>
  </si>
  <si>
    <t>Bosch Tankless Water Heaters</t>
  </si>
  <si>
    <t>Bosch Greentherm Tankless Water Heaters</t>
  </si>
  <si>
    <t>Model</t>
  </si>
  <si>
    <t>BTU</t>
  </si>
  <si>
    <t>Install</t>
  </si>
  <si>
    <t>Temp Range</t>
  </si>
  <si>
    <t>Temp Stability</t>
  </si>
  <si>
    <t>Main Voltage</t>
  </si>
  <si>
    <t>Noise Level</t>
  </si>
  <si>
    <t>Energy Factor</t>
  </si>
  <si>
    <t>T9800 SE 199</t>
  </si>
  <si>
    <t>Indoor</t>
  </si>
  <si>
    <t>100-140 °F</t>
  </si>
  <si>
    <t>+/-2 °F</t>
  </si>
  <si>
    <t>120 VAC 60Hz</t>
  </si>
  <si>
    <t>&lt; 57dB(A)</t>
  </si>
  <si>
    <t>T9900 SE 199</t>
  </si>
  <si>
    <r>
      <rPr>
        <b/>
        <sz val="6.5"/>
        <color theme="1"/>
        <rFont val="Aptos Narrow"/>
        <family val="2"/>
        <scheme val="minor"/>
      </rPr>
      <t>It's Simple.</t>
    </r>
    <r>
      <rPr>
        <sz val="6.5"/>
        <color theme="1"/>
        <rFont val="Aptos Narrow"/>
        <family val="2"/>
        <scheme val="minor"/>
      </rPr>
      <t xml:space="preserve">
-Space-saving, state-of-the-art tankless design
-Convenient WiFi enabled(1) app and controls
-User-friendly, multilingual touchscreen interface
</t>
    </r>
    <r>
      <rPr>
        <b/>
        <sz val="6.5"/>
        <color theme="1"/>
        <rFont val="Aptos Narrow"/>
        <family val="2"/>
        <scheme val="minor"/>
      </rPr>
      <t>Saves Energy and Money.</t>
    </r>
    <r>
      <rPr>
        <sz val="6.5"/>
        <color theme="1"/>
        <rFont val="Aptos Narrow"/>
        <family val="2"/>
        <scheme val="minor"/>
      </rPr>
      <t xml:space="preserve">
-ENERGY STAR-rated, highly efficient technology
-Precise temperature control reduces water waste
-Heats only what’s needed, limiting unnecessary </t>
    </r>
    <r>
      <rPr>
        <b/>
        <sz val="6.5"/>
        <color theme="1"/>
        <rFont val="Aptos Narrow"/>
        <family val="2"/>
        <scheme val="minor"/>
      </rPr>
      <t>energy</t>
    </r>
  </si>
  <si>
    <r>
      <rPr>
        <b/>
        <sz val="6.5"/>
        <color theme="1"/>
        <rFont val="Aptos Narrow"/>
        <family val="2"/>
        <scheme val="minor"/>
      </rPr>
      <t>Provides Peace of Mind.</t>
    </r>
    <r>
      <rPr>
        <sz val="6.5"/>
        <color theme="1"/>
        <rFont val="Aptos Narrow"/>
        <family val="2"/>
        <scheme val="minor"/>
      </rPr>
      <t xml:space="preserve">
-Endless and stable hot water, on demand
-Integrated freeze protection reduces the risk of unit damage
-Smart hydraulics for fast heat-up and precision (high modulation range 22:1)
-Higher temperature stability at the lowest minimum output (0.3 BTU)
-Increased comfort and durability</t>
    </r>
  </si>
  <si>
    <r>
      <rPr>
        <b/>
        <sz val="6.5"/>
        <color rgb="FF000000"/>
        <rFont val="Calibri"/>
        <family val="2"/>
      </rPr>
      <t>consumption</t>
    </r>
    <r>
      <rPr>
        <sz val="6.5"/>
        <color rgb="FF000000"/>
        <rFont val="Calibri"/>
        <family val="2"/>
      </rPr>
      <t xml:space="preserve">
-Integrates with solar energy systems(max. inlet water temp. 85°C/185°F)
-Significant savings on home energy bills, plus tax benefits</t>
    </r>
  </si>
  <si>
    <t>RA13NY18AJ1NA</t>
  </si>
  <si>
    <t>RA13NY24AJ1NA</t>
  </si>
  <si>
    <t>RA13NY30AJ1NA</t>
  </si>
  <si>
    <t>RA13NY36AJ1NA</t>
  </si>
  <si>
    <t>RA13NY42AJ1NA</t>
  </si>
  <si>
    <t>RA13NY48AJ1NA</t>
  </si>
  <si>
    <t>RA13NY60AJ1NA</t>
  </si>
  <si>
    <t>RA14AY24AJ1NA</t>
  </si>
  <si>
    <t>RA14AY30AJ1NA</t>
  </si>
  <si>
    <t>RA14AY36AJ1NA</t>
  </si>
  <si>
    <t>RA14AY42AJ1NA</t>
  </si>
  <si>
    <t>RA14AY48AJ1NA</t>
  </si>
  <si>
    <t>RA14AY60AJ1NA</t>
  </si>
  <si>
    <t>Batch: Dealer Price Pages Master - 1</t>
  </si>
  <si>
    <t>Date: 6/17/2025</t>
  </si>
  <si>
    <t>Item ID</t>
  </si>
  <si>
    <t>MINISPLITHVACPHI-230</t>
  </si>
  <si>
    <t>PHIC-RH</t>
  </si>
  <si>
    <t>R801T0503A14DZSNAS</t>
  </si>
  <si>
    <t>R801T0503A14UHSNAS</t>
  </si>
  <si>
    <t>R801T0753A17DZSNAS</t>
  </si>
  <si>
    <t>R801T0754A17UHSNAS</t>
  </si>
  <si>
    <t>R801T0754A21UHSNAS</t>
  </si>
  <si>
    <t>R801T1005A21DZSNAS</t>
  </si>
  <si>
    <t>R801T1005A21UHSNAS</t>
  </si>
  <si>
    <t>R801T1255A24DZSNAS</t>
  </si>
  <si>
    <t>R801T1255A24UHSNAS</t>
  </si>
  <si>
    <t>R802V0754A17DZSCAP</t>
  </si>
  <si>
    <t>R802V0754A17UHSCAP</t>
  </si>
  <si>
    <t>R802V1004A17UHSCAP</t>
  </si>
  <si>
    <t>R802V1005A21DZSCAP</t>
  </si>
  <si>
    <t>R802V1005A21UHSCAP</t>
  </si>
  <si>
    <t>R802V1255A24DZSCAP</t>
  </si>
  <si>
    <t>R802V1255A24UHSCAP</t>
  </si>
  <si>
    <t>R802V1505A24UHSCAP</t>
  </si>
  <si>
    <t>R951V0403A17M4SCAP</t>
  </si>
  <si>
    <t>R951V0603A17M4SCAP</t>
  </si>
  <si>
    <t>R951V0703A17M4SCAP</t>
  </si>
  <si>
    <t>R951V0855A21M4SCAP</t>
  </si>
  <si>
    <t>R951V1005A21M4SCAP</t>
  </si>
  <si>
    <t>R951V1155A24M4SCAP</t>
  </si>
  <si>
    <t>R962V0603A17M4SCAP</t>
  </si>
  <si>
    <t>R962V0703A17M4SCAP</t>
  </si>
  <si>
    <t>R962V0855A21M4SCAP</t>
  </si>
  <si>
    <t>R962V1005A21M4SCAP</t>
  </si>
  <si>
    <t>R962V1155A24M4SCAP</t>
  </si>
  <si>
    <t>RCFY2414STAAMC</t>
  </si>
  <si>
    <t>RCFY2417MTANMC</t>
  </si>
  <si>
    <t>RCFY2417SEANMC</t>
  </si>
  <si>
    <t>RCFY2417STANMC</t>
  </si>
  <si>
    <t>RCFY2421HEAAMC</t>
  </si>
  <si>
    <t>RCFY3617STANMC</t>
  </si>
  <si>
    <t>RCFY3621MTANMC</t>
  </si>
  <si>
    <t>RCFY3621STANMC</t>
  </si>
  <si>
    <t>RCFY4821STANMC</t>
  </si>
  <si>
    <t>RCFY4824MTANMC</t>
  </si>
  <si>
    <t>RCFY4824STANMC</t>
  </si>
  <si>
    <t>RCFY6021STAAMC</t>
  </si>
  <si>
    <t>RCFY6024SEANMC</t>
  </si>
  <si>
    <t>RCFY6024STANMC</t>
  </si>
  <si>
    <t>REME-H</t>
  </si>
  <si>
    <t>REME-LED</t>
  </si>
  <si>
    <t>RH2TY2417STANNJ</t>
  </si>
  <si>
    <t>RH2TY3617STANNJ</t>
  </si>
  <si>
    <t>RH2TY3621MTANNJ</t>
  </si>
  <si>
    <t>RH2TY3621STANNJ</t>
  </si>
  <si>
    <t>RH2TY4821STANNJ</t>
  </si>
  <si>
    <t>RH2TY4824STANNJ</t>
  </si>
  <si>
    <t>RH2TY6021STANAJ</t>
  </si>
  <si>
    <t>RH2TY6024STANNJ</t>
  </si>
  <si>
    <t>RHMVY2417SEACNJ</t>
  </si>
  <si>
    <t>RHMVY2421MEACNJ</t>
  </si>
  <si>
    <t>RHMVY6021SEACAJ</t>
  </si>
  <si>
    <t>RHMVY6024SEACNJ</t>
  </si>
  <si>
    <t>RP14AY18AJ1NA</t>
  </si>
  <si>
    <t>RP14AY24AJ2NA</t>
  </si>
  <si>
    <t>RP14AY30AJ2NA</t>
  </si>
  <si>
    <t>RP14AY36AJ2NA</t>
  </si>
  <si>
    <t>RP14AY42AJ2NA</t>
  </si>
  <si>
    <t>RP14AY48AJ2NA</t>
  </si>
  <si>
    <t>RP14AY60AJ2NA</t>
  </si>
  <si>
    <t>U97MV0603A17DHSGAP</t>
  </si>
  <si>
    <t>U97MV0703A17DHSGAP</t>
  </si>
  <si>
    <t>U97MV0855A21DHSGAP</t>
  </si>
  <si>
    <t>U97MV1005A21DHSGAP</t>
  </si>
  <si>
    <t>U97MV1155A24DHSGAP</t>
  </si>
  <si>
    <t>U98MV0603A17UPSGAP</t>
  </si>
  <si>
    <t>U98MV0703A17UPSGAP</t>
  </si>
  <si>
    <t>U98MV0855A21UPSGAP</t>
  </si>
  <si>
    <t>U98MV1005A21UPSGAP</t>
  </si>
  <si>
    <t>U98MV1155A24UPSGAP</t>
  </si>
  <si>
    <t>UA19AY24AJVCA</t>
  </si>
  <si>
    <t>UA19AY36AJVCA</t>
  </si>
  <si>
    <t>UA19AY48AJVCA</t>
  </si>
  <si>
    <t>UA19AY60AJVCA</t>
  </si>
  <si>
    <t>UP19AY24AJVCA</t>
  </si>
  <si>
    <t>UP19AY36AJVCA</t>
  </si>
  <si>
    <t>UP19AY48AJVCA</t>
  </si>
  <si>
    <t>UP19AY60AJVCA</t>
  </si>
  <si>
    <t>Customer: 29443 - TEMP CONTROL HEATING AND REFRIGERATION, LLC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</si>
</sst>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8" formatCode="&quot;$&quot;#,##0.00_);[Red]\(&quot;$&quot;#,##0.00\)"/>
    <numFmt numFmtId="44" formatCode="_(&quot;$&quot;* #,##0.00_);_(&quot;$&quot;* \(#,##0.00\);_(&quot;$&quot;* &quot;-&quot;??_);_(@_)"/>
    <numFmt numFmtId="164" formatCode="0.0"/>
    <numFmt numFmtId="165" formatCode="_(&quot;$&quot;* #,##0_);_(&quot;$&quot;* \(#,##0\);_(&quot;$&quot;* &quot;-&quot;??_);_(@_)"/>
    <numFmt numFmtId="166" formatCode="&quot;$&quot;#,##0.00"/>
    <numFmt numFmtId="167" formatCode="0.000"/>
    <numFmt numFmtId="168" formatCode="0.0%"/>
    <numFmt numFmtId="169" formatCode="&quot;$&quot;#,##0"/>
  </numFmts>
  <fonts count="152" x14ac:knownFonts="1">
    <font>
      <sz val="11"/>
      <color theme="1"/>
      <name val="Aptos Narrow"/>
      <family val="2"/>
      <scheme val="minor"/>
    </font>
    <font>
      <sz val="10"/>
      <name val="Arial"/>
      <family val="2"/>
    </font>
    <font>
      <sz val="10"/>
      <color rgb="FFFFFFFF"/>
      <name val="Arial"/>
      <family val="2"/>
    </font>
    <font>
      <sz val="8"/>
      <name val="Arial"/>
      <family val="2"/>
    </font>
    <font>
      <sz val="8"/>
      <color rgb="FF000000"/>
      <name val="Arial"/>
      <family val="2"/>
    </font>
    <font>
      <sz val="8"/>
      <color rgb="FFFFFFFF"/>
      <name val="Arial"/>
      <family val="2"/>
    </font>
    <font>
      <b/>
      <sz val="16"/>
      <color theme="0" tint="-4.9989318521683403E-2"/>
      <name val="Aptos Narrow"/>
      <family val="2"/>
      <scheme val="minor"/>
    </font>
    <font>
      <b/>
      <sz val="16"/>
      <color theme="0" tint="-4.9989318521683403E-2"/>
      <name val="Arial"/>
      <family val="2"/>
    </font>
    <font>
      <sz val="11"/>
      <color theme="1"/>
      <name val="Arial"/>
      <family val="2"/>
    </font>
    <font>
      <b/>
      <sz val="11"/>
      <color theme="1"/>
      <name val="Arial"/>
      <family val="2"/>
    </font>
    <font>
      <b/>
      <sz val="16"/>
      <color theme="0"/>
      <name val="Arial"/>
      <family val="2"/>
    </font>
    <font>
      <b/>
      <sz val="11"/>
      <name val="Arial"/>
      <family val="2"/>
    </font>
    <font>
      <sz val="11"/>
      <color theme="1"/>
      <name val="Aptos Narrow"/>
      <family val="2"/>
      <scheme val="minor"/>
    </font>
    <font>
      <b/>
      <sz val="11"/>
      <color theme="1"/>
      <name val="Aptos Narrow"/>
      <family val="2"/>
      <scheme val="minor"/>
    </font>
    <font>
      <b/>
      <sz val="11"/>
      <color rgb="FF000000"/>
      <name val="Arial"/>
      <family val="2"/>
    </font>
    <font>
      <sz val="8"/>
      <name val="Aptos Narrow"/>
      <family val="2"/>
      <scheme val="minor"/>
    </font>
    <font>
      <sz val="16"/>
      <color theme="1"/>
      <name val="Aptos Narrow"/>
      <family val="2"/>
      <scheme val="minor"/>
    </font>
    <font>
      <sz val="8"/>
      <color theme="1"/>
      <name val="Arial"/>
      <family val="2"/>
    </font>
    <font>
      <sz val="11"/>
      <color theme="0"/>
      <name val="Aptos Narrow"/>
      <family val="2"/>
      <scheme val="minor"/>
    </font>
    <font>
      <sz val="10"/>
      <color theme="1"/>
      <name val="Aptos Narrow"/>
      <family val="2"/>
      <scheme val="minor"/>
    </font>
    <font>
      <sz val="12"/>
      <color theme="7"/>
      <name val="Aptos Narrow"/>
      <family val="2"/>
      <scheme val="minor"/>
    </font>
    <font>
      <sz val="10"/>
      <color theme="0"/>
      <name val="Aptos Narrow"/>
      <family val="2"/>
      <scheme val="minor"/>
    </font>
    <font>
      <sz val="9"/>
      <color rgb="FF000000"/>
      <name val="Aptos Narrow"/>
      <family val="2"/>
      <scheme val="minor"/>
    </font>
    <font>
      <sz val="9"/>
      <color theme="1"/>
      <name val="Aptos Narrow"/>
      <family val="2"/>
      <scheme val="minor"/>
    </font>
    <font>
      <i/>
      <u/>
      <sz val="12"/>
      <color theme="1"/>
      <name val="Aptos Narrow"/>
      <family val="2"/>
      <scheme val="minor"/>
    </font>
    <font>
      <b/>
      <sz val="14.5"/>
      <name val="Arial"/>
      <family val="2"/>
    </font>
    <font>
      <b/>
      <sz val="12"/>
      <name val="Arial"/>
      <family val="2"/>
    </font>
    <font>
      <b/>
      <sz val="8"/>
      <name val="Arial"/>
      <family val="2"/>
    </font>
    <font>
      <sz val="10"/>
      <color rgb="FF000000"/>
      <name val="Times New Roman"/>
      <family val="1"/>
    </font>
    <font>
      <b/>
      <sz val="8"/>
      <color theme="0"/>
      <name val="Calibri"/>
      <family val="2"/>
    </font>
    <font>
      <sz val="9"/>
      <color theme="0"/>
      <name val="Calibri"/>
      <family val="2"/>
    </font>
    <font>
      <b/>
      <sz val="9"/>
      <color theme="0"/>
      <name val="Calibri"/>
      <family val="2"/>
    </font>
    <font>
      <sz val="6"/>
      <color rgb="FF000000"/>
      <name val="Calibri"/>
      <family val="2"/>
    </font>
    <font>
      <sz val="8"/>
      <name val="Calibri"/>
      <family val="2"/>
    </font>
    <font>
      <sz val="8"/>
      <color rgb="FF00B050"/>
      <name val="Calibri"/>
      <family val="2"/>
    </font>
    <font>
      <b/>
      <sz val="8"/>
      <color rgb="FF00B050"/>
      <name val="Calibri"/>
      <family val="2"/>
    </font>
    <font>
      <sz val="8"/>
      <color theme="0"/>
      <name val="Calibri"/>
      <family val="2"/>
    </font>
    <font>
      <sz val="8"/>
      <color theme="7" tint="0.39997558519241921"/>
      <name val="Calibri"/>
      <family val="2"/>
    </font>
    <font>
      <b/>
      <sz val="8"/>
      <color rgb="FFCC9900"/>
      <name val="Calibri"/>
      <family val="2"/>
    </font>
    <font>
      <sz val="7"/>
      <color rgb="FF00B050"/>
      <name val="Calibri"/>
      <family val="2"/>
    </font>
    <font>
      <sz val="7"/>
      <color rgb="FFCC9900"/>
      <name val="Calibri"/>
      <family val="2"/>
    </font>
    <font>
      <sz val="6"/>
      <name val="Calibri"/>
      <family val="2"/>
    </font>
    <font>
      <sz val="8"/>
      <color rgb="FF00B0F0"/>
      <name val="Calibri"/>
      <family val="2"/>
    </font>
    <font>
      <b/>
      <sz val="8"/>
      <color rgb="FF993300"/>
      <name val="Calibri"/>
      <family val="2"/>
    </font>
    <font>
      <sz val="6"/>
      <color theme="0"/>
      <name val="Calibri"/>
      <family val="2"/>
    </font>
    <font>
      <b/>
      <i/>
      <u/>
      <sz val="12"/>
      <color rgb="FF000000"/>
      <name val="Calibri"/>
      <family val="2"/>
    </font>
    <font>
      <sz val="7"/>
      <color rgb="FF993300"/>
      <name val="Calibri"/>
      <family val="2"/>
    </font>
    <font>
      <sz val="9"/>
      <color rgb="FF000000"/>
      <name val="Calibri"/>
      <family val="2"/>
    </font>
    <font>
      <b/>
      <sz val="9"/>
      <color rgb="FFFFFFFF"/>
      <name val="Calibri"/>
      <family val="2"/>
    </font>
    <font>
      <sz val="9"/>
      <color rgb="FFFFFFFF"/>
      <name val="Calibri"/>
      <family val="2"/>
    </font>
    <font>
      <sz val="8"/>
      <color rgb="FF00FFCC"/>
      <name val="Calibri"/>
      <family val="2"/>
    </font>
    <font>
      <sz val="8"/>
      <color theme="5"/>
      <name val="Calibri"/>
      <family val="2"/>
    </font>
    <font>
      <b/>
      <sz val="8"/>
      <color theme="5"/>
      <name val="Calibri"/>
      <family val="2"/>
    </font>
    <font>
      <b/>
      <sz val="8"/>
      <color rgb="FFFF00FF"/>
      <name val="Calibri"/>
      <family val="2"/>
    </font>
    <font>
      <sz val="7"/>
      <color rgb="FF00FFCC"/>
      <name val="Calibri"/>
      <family val="2"/>
    </font>
    <font>
      <sz val="7"/>
      <color theme="5"/>
      <name val="Calibri"/>
      <family val="2"/>
    </font>
    <font>
      <sz val="7"/>
      <color rgb="FFFF00FF"/>
      <name val="Calibri"/>
      <family val="2"/>
    </font>
    <font>
      <b/>
      <sz val="8"/>
      <name val="Calibri"/>
      <family val="2"/>
    </font>
    <font>
      <b/>
      <sz val="8"/>
      <color rgb="FFFFFFFF"/>
      <name val="Calibri"/>
      <family val="2"/>
    </font>
    <font>
      <sz val="7"/>
      <color theme="0"/>
      <name val="Calibri"/>
      <family val="2"/>
    </font>
    <font>
      <sz val="9"/>
      <color theme="9"/>
      <name val="Calibri"/>
      <family val="2"/>
    </font>
    <font>
      <b/>
      <sz val="9"/>
      <color theme="9"/>
      <name val="Calibri"/>
      <family val="2"/>
    </font>
    <font>
      <b/>
      <sz val="8"/>
      <color theme="9"/>
      <name val="Calibri"/>
      <family val="2"/>
    </font>
    <font>
      <sz val="7"/>
      <color theme="9"/>
      <name val="Calibri"/>
      <family val="2"/>
    </font>
    <font>
      <sz val="8"/>
      <color theme="9"/>
      <name val="Calibri"/>
      <family val="2"/>
    </font>
    <font>
      <b/>
      <sz val="7"/>
      <color theme="0"/>
      <name val="Calibri"/>
      <family val="2"/>
    </font>
    <font>
      <b/>
      <sz val="7"/>
      <color rgb="FFFFFF00"/>
      <name val="Calibri"/>
      <family val="2"/>
    </font>
    <font>
      <b/>
      <sz val="7"/>
      <color theme="9"/>
      <name val="Calibri"/>
      <family val="2"/>
    </font>
    <font>
      <sz val="8"/>
      <color rgb="FF333333"/>
      <name val="Arial"/>
      <family val="2"/>
    </font>
    <font>
      <b/>
      <i/>
      <sz val="42"/>
      <color theme="1" tint="0.34998626667073579"/>
      <name val="Aptos Narrow"/>
      <family val="2"/>
      <scheme val="minor"/>
    </font>
    <font>
      <sz val="20"/>
      <color theme="1"/>
      <name val="Aptos Narrow"/>
      <family val="2"/>
      <scheme val="minor"/>
    </font>
    <font>
      <b/>
      <sz val="24"/>
      <color theme="0"/>
      <name val="Calibri"/>
      <family val="2"/>
    </font>
    <font>
      <b/>
      <sz val="20"/>
      <color rgb="FF000000"/>
      <name val="Calibri"/>
      <family val="2"/>
    </font>
    <font>
      <sz val="11"/>
      <color theme="1"/>
      <name val="Calibri"/>
      <family val="2"/>
      <charset val="204"/>
    </font>
    <font>
      <b/>
      <sz val="14"/>
      <color rgb="FF000000"/>
      <name val="Calibri"/>
      <family val="2"/>
    </font>
    <font>
      <b/>
      <sz val="9.25"/>
      <color rgb="FFFFFFFF"/>
      <name val="Arial"/>
      <family val="2"/>
    </font>
    <font>
      <b/>
      <sz val="9.25"/>
      <color theme="0"/>
      <name val="Arial"/>
      <family val="2"/>
    </font>
    <font>
      <sz val="9.25"/>
      <color rgb="FF000000"/>
      <name val="Arial"/>
      <family val="2"/>
    </font>
    <font>
      <sz val="11"/>
      <color theme="1"/>
      <name val="Aptos"/>
      <family val="2"/>
    </font>
    <font>
      <sz val="11"/>
      <color theme="7"/>
      <name val="Aptos Narrow"/>
      <family val="2"/>
      <scheme val="minor"/>
    </font>
    <font>
      <sz val="11"/>
      <color theme="5"/>
      <name val="Aptos Narrow"/>
      <family val="2"/>
      <scheme val="minor"/>
    </font>
    <font>
      <sz val="12"/>
      <color theme="0"/>
      <name val="Aptos Narrow"/>
      <family val="2"/>
      <scheme val="minor"/>
    </font>
    <font>
      <sz val="12"/>
      <color rgb="FF996600"/>
      <name val="Aptos Narrow"/>
      <family val="2"/>
      <scheme val="minor"/>
    </font>
    <font>
      <sz val="11"/>
      <color rgb="FFC00000"/>
      <name val="Aptos Narrow"/>
      <family val="2"/>
      <scheme val="minor"/>
    </font>
    <font>
      <sz val="21"/>
      <color theme="1"/>
      <name val="Aptos Narrow"/>
      <family val="2"/>
      <scheme val="minor"/>
    </font>
    <font>
      <sz val="18"/>
      <color theme="1"/>
      <name val="Aptos Narrow"/>
      <family val="2"/>
      <scheme val="minor"/>
    </font>
    <font>
      <b/>
      <sz val="18"/>
      <color theme="0"/>
      <name val="Aptos Narrow"/>
      <family val="2"/>
      <scheme val="minor"/>
    </font>
    <font>
      <b/>
      <sz val="12"/>
      <color theme="1"/>
      <name val="Aptos Narrow"/>
      <family val="2"/>
      <scheme val="minor"/>
    </font>
    <font>
      <sz val="12"/>
      <color rgb="FFCC9900"/>
      <name val="Arial"/>
      <family val="2"/>
    </font>
    <font>
      <sz val="10"/>
      <color theme="0"/>
      <name val="Arial"/>
      <family val="2"/>
    </font>
    <font>
      <sz val="10"/>
      <color rgb="FF000000"/>
      <name val="Calibri"/>
      <family val="2"/>
    </font>
    <font>
      <sz val="9"/>
      <color rgb="FF000000"/>
      <name val="Arial"/>
      <family val="2"/>
    </font>
    <font>
      <sz val="9"/>
      <name val="Arial"/>
      <family val="2"/>
    </font>
    <font>
      <sz val="6.5"/>
      <color theme="1"/>
      <name val="Aptos Narrow"/>
      <family val="2"/>
      <scheme val="minor"/>
    </font>
    <font>
      <b/>
      <sz val="6.5"/>
      <color theme="1"/>
      <name val="Aptos Narrow"/>
      <family val="2"/>
      <scheme val="minor"/>
    </font>
    <font>
      <sz val="6.5"/>
      <color rgb="FF000000"/>
      <name val="Calibri"/>
      <family val="2"/>
    </font>
    <font>
      <b/>
      <sz val="6.5"/>
      <color rgb="FF000000"/>
      <name val="Calibri"/>
      <family val="2"/>
    </font>
    <font>
      <b/>
      <sz val="11"/>
      <color theme="0"/>
      <name val="Aptos Narrow"/>
      <family val="2"/>
      <scheme val="minor"/>
    </font>
    <font>
      <sz val="11"/>
      <name val="Aptos Narrow"/>
      <family val="2"/>
    </font>
    <font>
      <b/>
      <sz val="8"/>
      <color theme="0"/>
      <name val="Arial"/>
      <family val="2"/>
    </font>
    <font>
      <b/>
      <sz val="14"/>
      <color theme="0"/>
      <name val="Arial"/>
      <family val="2"/>
    </font>
    <font>
      <b/>
      <sz val="8"/>
      <color theme="1"/>
      <name val="Arial"/>
      <family val="2"/>
    </font>
    <font>
      <b/>
      <sz val="12"/>
      <color theme="1"/>
      <name val="Arial"/>
      <family val="2"/>
    </font>
    <font>
      <b/>
      <sz val="12"/>
      <color rgb="FF000000"/>
      <name val="Arial"/>
      <family val="2"/>
    </font>
    <font>
      <b/>
      <sz val="12"/>
      <name val="Aptos Narrow"/>
      <family val="2"/>
      <scheme val="minor"/>
    </font>
    <font>
      <sz val="12"/>
      <name val="Aptos Narrow"/>
      <family val="2"/>
      <scheme val="minor"/>
    </font>
    <font>
      <sz val="12"/>
      <color theme="1"/>
      <name val="Aptos Narrow"/>
      <family val="2"/>
      <scheme val="minor"/>
    </font>
    <font>
      <sz val="12"/>
      <color rgb="FF000000"/>
      <name val="Aptos Narrow"/>
      <family val="2"/>
      <scheme val="minor"/>
    </font>
    <font>
      <sz val="12"/>
      <color rgb="FFFF0000"/>
      <name val="Aptos Narrow"/>
      <family val="2"/>
      <scheme val="minor"/>
    </font>
    <font>
      <b/>
      <sz val="12"/>
      <color rgb="FF000000"/>
      <name val="Aptos Narrow"/>
      <family val="2"/>
      <scheme val="minor"/>
    </font>
    <font>
      <sz val="10"/>
      <color rgb="FF000000"/>
      <name val="Aptos Narrow"/>
      <family val="2"/>
      <scheme val="minor"/>
    </font>
    <font>
      <sz val="10"/>
      <name val="Aptos Narrow"/>
      <family val="2"/>
      <scheme val="minor"/>
    </font>
    <font>
      <b/>
      <sz val="10"/>
      <name val="Aptos Narrow"/>
      <family val="2"/>
      <scheme val="minor"/>
    </font>
    <font>
      <sz val="10"/>
      <color rgb="FFFF0000"/>
      <name val="Aptos Narrow"/>
      <family val="2"/>
      <scheme val="minor"/>
    </font>
    <font>
      <b/>
      <sz val="10"/>
      <color theme="1"/>
      <name val="Aptos Narrow"/>
      <family val="2"/>
      <scheme val="minor"/>
    </font>
    <font>
      <sz val="10"/>
      <color rgb="FF030303"/>
      <name val="Aptos Narrow"/>
      <family val="2"/>
      <scheme val="minor"/>
    </font>
    <font>
      <sz val="10"/>
      <color rgb="FF000000"/>
      <name val="Arial"/>
      <family val="2"/>
    </font>
    <font>
      <b/>
      <sz val="8"/>
      <color rgb="FF000000"/>
      <name val="Arial"/>
      <family val="2"/>
    </font>
    <font>
      <sz val="8"/>
      <color rgb="FF000000"/>
      <name val="Times New Roman"/>
      <family val="1"/>
    </font>
    <font>
      <sz val="11"/>
      <color rgb="FF000000"/>
      <name val="Aptos Narrow"/>
      <family val="2"/>
      <scheme val="minor"/>
    </font>
    <font>
      <b/>
      <sz val="11"/>
      <color rgb="FF000000"/>
      <name val="Aptos Narrow"/>
      <family val="2"/>
      <scheme val="minor"/>
    </font>
    <font>
      <b/>
      <sz val="10"/>
      <color rgb="FF000000"/>
      <name val="Times New Roman"/>
      <family val="1"/>
    </font>
    <font>
      <b/>
      <sz val="18"/>
      <color rgb="FF000000"/>
      <name val="Calibri"/>
      <family val="2"/>
    </font>
    <font>
      <sz val="9.5"/>
      <color rgb="FF000000"/>
      <name val="Arial"/>
      <family val="2"/>
    </font>
    <font>
      <sz val="9.5"/>
      <color theme="1"/>
      <name val="Arial"/>
      <family val="2"/>
    </font>
    <font>
      <sz val="11"/>
      <name val="Calibri"/>
      <family val="2"/>
    </font>
    <font>
      <sz val="14"/>
      <color rgb="FF000000"/>
      <name val="Arial"/>
      <family val="2"/>
    </font>
    <font>
      <b/>
      <sz val="16"/>
      <name val="Aptos Narrow"/>
      <family val="2"/>
      <scheme val="minor"/>
    </font>
    <font>
      <b/>
      <sz val="18"/>
      <name val="Aptos Narrow"/>
      <family val="2"/>
      <scheme val="minor"/>
    </font>
    <font>
      <b/>
      <sz val="18"/>
      <color theme="1"/>
      <name val="Aptos Narrow"/>
      <family val="2"/>
      <scheme val="minor"/>
    </font>
    <font>
      <b/>
      <sz val="18"/>
      <color rgb="FFFF0000"/>
      <name val="Aptos Narrow"/>
      <family val="2"/>
      <scheme val="minor"/>
    </font>
    <font>
      <b/>
      <sz val="10"/>
      <color indexed="9"/>
      <name val="Aptos Narrow"/>
      <family val="2"/>
      <scheme val="minor"/>
    </font>
    <font>
      <b/>
      <i/>
      <sz val="10"/>
      <color theme="1"/>
      <name val="Aptos Narrow"/>
      <family val="2"/>
      <scheme val="minor"/>
    </font>
    <font>
      <b/>
      <vertAlign val="superscript"/>
      <sz val="8"/>
      <color theme="1"/>
      <name val="Verdana"/>
      <family val="2"/>
    </font>
    <font>
      <b/>
      <i/>
      <sz val="10"/>
      <color rgb="FFFF0000"/>
      <name val="Aptos Narrow"/>
      <family val="2"/>
      <scheme val="minor"/>
    </font>
    <font>
      <sz val="10"/>
      <color theme="1"/>
      <name val="Calibri"/>
      <family val="2"/>
    </font>
    <font>
      <b/>
      <i/>
      <sz val="9"/>
      <color theme="1"/>
      <name val="Aptos Narrow"/>
      <family val="2"/>
      <scheme val="minor"/>
    </font>
    <font>
      <b/>
      <sz val="11"/>
      <color rgb="FF000000"/>
      <name val="Aptos Narrow"/>
      <family val="2"/>
    </font>
    <font>
      <sz val="11"/>
      <color rgb="FF000000"/>
      <name val="Aptos Narrow"/>
      <family val="2"/>
    </font>
    <font>
      <b/>
      <sz val="10"/>
      <color theme="0"/>
      <name val="Aptos Narrow"/>
      <family val="2"/>
      <scheme val="minor"/>
    </font>
    <font>
      <b/>
      <sz val="12"/>
      <color theme="0"/>
      <name val="Aptos Narrow"/>
      <family val="2"/>
      <scheme val="minor"/>
    </font>
    <font>
      <b/>
      <sz val="24"/>
      <color theme="1"/>
      <name val="Aptos Narrow"/>
      <family val="2"/>
      <scheme val="minor"/>
    </font>
    <font>
      <i/>
      <sz val="11"/>
      <color theme="1"/>
      <name val="Aptos Narrow"/>
      <family val="2"/>
      <scheme val="minor"/>
    </font>
    <font>
      <b/>
      <u/>
      <sz val="11"/>
      <color theme="1"/>
      <name val="Aptos Narrow"/>
      <family val="2"/>
      <scheme val="minor"/>
    </font>
    <font>
      <b/>
      <u/>
      <sz val="11"/>
      <color theme="9" tint="-0.249977111117893"/>
      <name val="Aptos Narrow"/>
      <family val="2"/>
      <scheme val="minor"/>
    </font>
    <font>
      <b/>
      <u/>
      <sz val="11"/>
      <color rgb="FF0070C0"/>
      <name val="Aptos Narrow"/>
      <family val="2"/>
      <scheme val="minor"/>
    </font>
    <font>
      <b/>
      <sz val="11"/>
      <name val="Aptos Narrow"/>
      <family val="2"/>
      <scheme val="minor"/>
    </font>
    <font>
      <b/>
      <sz val="11"/>
      <color rgb="FF0070C0"/>
      <name val="Aptos Narrow"/>
      <family val="2"/>
      <scheme val="minor"/>
    </font>
    <font>
      <b/>
      <sz val="11"/>
      <color theme="9" tint="-0.249977111117893"/>
      <name val="Aptos Narrow"/>
      <family val="2"/>
      <scheme val="minor"/>
    </font>
    <font>
      <b/>
      <sz val="11"/>
      <color theme="8" tint="-0.249977111117893"/>
      <name val="Aptos Narrow"/>
      <family val="2"/>
      <scheme val="minor"/>
    </font>
    <font>
      <sz val="9"/>
      <name val="Aptos Narrow"/>
      <family val="2"/>
      <scheme val="minor"/>
    </font>
    <font>
      <sz val="10"/>
      <color rgb="FF000000"/>
      <name val="Segoe UI"/>
    </font>
  </fonts>
  <fills count="39">
    <fill>
      <patternFill patternType="none"/>
    </fill>
    <fill>
      <patternFill patternType="gray125"/>
    </fill>
    <fill>
      <patternFill patternType="solid">
        <fgColor rgb="FF000000"/>
      </patternFill>
    </fill>
    <fill>
      <patternFill patternType="solid">
        <fgColor theme="6" tint="0.39997558519241921"/>
        <bgColor indexed="64"/>
      </patternFill>
    </fill>
    <fill>
      <patternFill patternType="solid">
        <fgColor theme="3" tint="0.249977111117893"/>
        <bgColor indexed="64"/>
      </patternFill>
    </fill>
    <fill>
      <patternFill patternType="solid">
        <fgColor theme="0" tint="-0.34998626667073579"/>
        <bgColor indexed="64"/>
      </patternFill>
    </fill>
    <fill>
      <patternFill patternType="solid">
        <fgColor theme="5" tint="-0.249977111117893"/>
        <bgColor indexed="64"/>
      </patternFill>
    </fill>
    <fill>
      <patternFill patternType="solid">
        <fgColor rgb="FFD9BEA7"/>
        <bgColor indexed="64"/>
      </patternFill>
    </fill>
    <fill>
      <patternFill patternType="solid">
        <fgColor rgb="FF1F497D"/>
        <bgColor indexed="64"/>
      </patternFill>
    </fill>
    <fill>
      <patternFill patternType="solid">
        <fgColor rgb="FFFF3300"/>
      </patternFill>
    </fill>
    <fill>
      <patternFill patternType="solid">
        <fgColor theme="3"/>
        <bgColor indexed="64"/>
      </patternFill>
    </fill>
    <fill>
      <patternFill patternType="solid">
        <fgColor rgb="FFFFFF00"/>
        <bgColor indexed="64"/>
      </patternFill>
    </fill>
    <fill>
      <patternFill patternType="solid">
        <fgColor theme="0" tint="-0.14999847407452621"/>
        <bgColor indexed="64"/>
      </patternFill>
    </fill>
    <fill>
      <patternFill patternType="solid">
        <fgColor rgb="FFC00000"/>
        <bgColor indexed="64"/>
      </patternFill>
    </fill>
    <fill>
      <patternFill patternType="solid">
        <fgColor theme="4" tint="-0.249977111117893"/>
        <bgColor indexed="64"/>
      </patternFill>
    </fill>
    <fill>
      <patternFill patternType="solid">
        <fgColor theme="1"/>
        <bgColor indexed="64"/>
      </patternFill>
    </fill>
    <fill>
      <patternFill patternType="solid">
        <fgColor theme="0"/>
        <bgColor indexed="64"/>
      </patternFill>
    </fill>
    <fill>
      <patternFill patternType="solid">
        <fgColor theme="6" tint="0.79998168889431442"/>
        <bgColor indexed="64"/>
      </patternFill>
    </fill>
    <fill>
      <patternFill patternType="solid">
        <fgColor theme="9" tint="0.79998168889431442"/>
        <bgColor indexed="64"/>
      </patternFill>
    </fill>
    <fill>
      <patternFill patternType="solid">
        <fgColor rgb="FFFF0000"/>
        <bgColor indexed="64"/>
      </patternFill>
    </fill>
    <fill>
      <patternFill patternType="solid">
        <fgColor theme="3" tint="0.39997558519241921"/>
        <bgColor indexed="58"/>
      </patternFill>
    </fill>
    <fill>
      <patternFill patternType="solid">
        <fgColor theme="3" tint="0.39997558519241921"/>
        <bgColor indexed="25"/>
      </patternFill>
    </fill>
    <fill>
      <patternFill patternType="solid">
        <fgColor theme="0" tint="-0.249977111117893"/>
        <bgColor indexed="64"/>
      </patternFill>
    </fill>
    <fill>
      <patternFill patternType="solid">
        <fgColor theme="0" tint="-0.249977111117893"/>
        <bgColor indexed="58"/>
      </patternFill>
    </fill>
    <fill>
      <patternFill patternType="solid">
        <fgColor rgb="FF0070C0"/>
        <bgColor indexed="64"/>
      </patternFill>
    </fill>
    <fill>
      <patternFill patternType="solid">
        <fgColor rgb="FF0070C0"/>
        <bgColor indexed="58"/>
      </patternFill>
    </fill>
    <fill>
      <patternFill patternType="solid">
        <fgColor rgb="FFF7D5D5"/>
        <bgColor indexed="64"/>
      </patternFill>
    </fill>
    <fill>
      <patternFill patternType="solid">
        <fgColor theme="4" tint="0.79998168889431442"/>
        <bgColor indexed="64"/>
      </patternFill>
    </fill>
    <fill>
      <patternFill patternType="solid">
        <fgColor theme="3" tint="0.79998168889431442"/>
        <bgColor indexed="64"/>
      </patternFill>
    </fill>
    <fill>
      <patternFill patternType="solid">
        <fgColor theme="9"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3" tint="0.749992370372631"/>
        <bgColor indexed="64"/>
      </patternFill>
    </fill>
  </fills>
  <borders count="89">
    <border>
      <left/>
      <right/>
      <top/>
      <bottom/>
      <diagonal/>
    </border>
    <border>
      <left style="thin">
        <color rgb="FF000000"/>
      </left>
      <right/>
      <top style="thin">
        <color rgb="FF000000"/>
      </top>
      <bottom style="thin">
        <color rgb="FF000000"/>
      </bottom>
      <diagonal/>
    </border>
    <border>
      <left style="thin">
        <color indexed="64"/>
      </left>
      <right style="thin">
        <color indexed="64"/>
      </right>
      <top style="thin">
        <color indexed="64"/>
      </top>
      <bottom style="thin">
        <color indexed="64"/>
      </bottom>
      <diagonal/>
    </border>
    <border>
      <left/>
      <right/>
      <top style="thin">
        <color rgb="FF000000"/>
      </top>
      <bottom/>
      <diagonal/>
    </border>
    <border>
      <left/>
      <right style="thin">
        <color rgb="FF000000"/>
      </right>
      <top style="thin">
        <color rgb="FF000000"/>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auto="1"/>
      </left>
      <right/>
      <top/>
      <bottom/>
      <diagonal/>
    </border>
    <border>
      <left/>
      <right style="thin">
        <color auto="1"/>
      </right>
      <top/>
      <bottom/>
      <diagonal/>
    </border>
    <border>
      <left style="thin">
        <color rgb="FF000000"/>
      </left>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D3D3D3"/>
      </left>
      <right style="thin">
        <color rgb="FFD3D3D3"/>
      </right>
      <top style="thin">
        <color rgb="FFD3D3D3"/>
      </top>
      <bottom style="thin">
        <color rgb="FFD3D3D3"/>
      </bottom>
      <diagonal/>
    </border>
    <border>
      <left style="medium">
        <color indexed="64"/>
      </left>
      <right style="medium">
        <color indexed="64"/>
      </right>
      <top style="medium">
        <color indexed="64"/>
      </top>
      <bottom style="medium">
        <color indexed="64"/>
      </bottom>
      <diagonal/>
    </border>
    <border>
      <left/>
      <right style="thin">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medium">
        <color indexed="64"/>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medium">
        <color indexed="64"/>
      </left>
      <right/>
      <top/>
      <bottom style="thin">
        <color indexed="64"/>
      </bottom>
      <diagonal/>
    </border>
    <border>
      <left style="medium">
        <color indexed="64"/>
      </left>
      <right/>
      <top style="thin">
        <color indexed="64"/>
      </top>
      <bottom style="medium">
        <color indexed="64"/>
      </bottom>
      <diagonal/>
    </border>
    <border>
      <left style="medium">
        <color indexed="64"/>
      </left>
      <right style="thin">
        <color indexed="64"/>
      </right>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thin">
        <color indexed="64"/>
      </right>
      <top style="medium">
        <color indexed="64"/>
      </top>
      <bottom style="thin">
        <color indexed="64"/>
      </bottom>
      <diagonal/>
    </border>
    <border>
      <left/>
      <right style="thin">
        <color indexed="64"/>
      </right>
      <top style="thin">
        <color indexed="64"/>
      </top>
      <bottom style="medium">
        <color indexed="64"/>
      </bottom>
      <diagonal/>
    </border>
    <border>
      <left/>
      <right/>
      <top style="medium">
        <color indexed="64"/>
      </top>
      <bottom style="medium">
        <color indexed="64"/>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style="thin">
        <color indexed="64"/>
      </top>
      <bottom style="medium">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style="medium">
        <color indexed="64"/>
      </bottom>
      <diagonal/>
    </border>
    <border>
      <left/>
      <right/>
      <top/>
      <bottom style="medium">
        <color indexed="64"/>
      </bottom>
      <diagonal/>
    </border>
    <border>
      <left/>
      <right style="thin">
        <color indexed="64"/>
      </right>
      <top/>
      <bottom style="medium">
        <color indexed="64"/>
      </bottom>
      <diagonal/>
    </border>
    <border>
      <left/>
      <right style="medium">
        <color indexed="64"/>
      </right>
      <top/>
      <bottom style="medium">
        <color indexed="64"/>
      </bottom>
      <diagonal/>
    </border>
    <border>
      <left/>
      <right style="medium">
        <color indexed="64"/>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medium">
        <color indexed="64"/>
      </right>
      <top/>
      <bottom style="thin">
        <color indexed="64"/>
      </bottom>
      <diagonal/>
    </border>
    <border>
      <left style="thin">
        <color indexed="64"/>
      </left>
      <right style="medium">
        <color indexed="64"/>
      </right>
      <top style="thin">
        <color indexed="64"/>
      </top>
      <bottom/>
      <diagonal/>
    </border>
    <border>
      <left style="medium">
        <color indexed="64"/>
      </left>
      <right/>
      <top/>
      <bottom/>
      <diagonal/>
    </border>
    <border>
      <left style="thin">
        <color indexed="64"/>
      </left>
      <right/>
      <top style="medium">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right style="medium">
        <color indexed="64"/>
      </right>
      <top style="medium">
        <color indexed="64"/>
      </top>
      <bottom style="hair">
        <color indexed="64"/>
      </bottom>
      <diagonal/>
    </border>
    <border>
      <left style="medium">
        <color indexed="64"/>
      </left>
      <right style="medium">
        <color indexed="64"/>
      </right>
      <top style="medium">
        <color indexed="64"/>
      </top>
      <bottom style="hair">
        <color indexed="64"/>
      </bottom>
      <diagonal/>
    </border>
    <border>
      <left style="medium">
        <color indexed="64"/>
      </left>
      <right/>
      <top style="medium">
        <color indexed="64"/>
      </top>
      <bottom style="hair">
        <color indexed="64"/>
      </bottom>
      <diagonal/>
    </border>
    <border>
      <left/>
      <right style="medium">
        <color indexed="64"/>
      </right>
      <top style="hair">
        <color indexed="64"/>
      </top>
      <bottom style="medium">
        <color indexed="64"/>
      </bottom>
      <diagonal/>
    </border>
    <border>
      <left style="medium">
        <color indexed="64"/>
      </left>
      <right style="medium">
        <color indexed="64"/>
      </right>
      <top style="hair">
        <color indexed="64"/>
      </top>
      <bottom style="hair">
        <color indexed="64"/>
      </bottom>
      <diagonal/>
    </border>
    <border>
      <left style="medium">
        <color indexed="64"/>
      </left>
      <right style="medium">
        <color indexed="64"/>
      </right>
      <top style="hair">
        <color indexed="64"/>
      </top>
      <bottom style="medium">
        <color indexed="64"/>
      </bottom>
      <diagonal/>
    </border>
    <border>
      <left style="medium">
        <color indexed="64"/>
      </left>
      <right/>
      <top style="hair">
        <color indexed="64"/>
      </top>
      <bottom style="hair">
        <color indexed="64"/>
      </bottom>
      <diagonal/>
    </border>
    <border>
      <left style="medium">
        <color indexed="64"/>
      </left>
      <right/>
      <top style="hair">
        <color indexed="64"/>
      </top>
      <bottom style="medium">
        <color indexed="64"/>
      </bottom>
      <diagonal/>
    </border>
    <border>
      <left style="thin">
        <color rgb="FF000000"/>
      </left>
      <right style="thin">
        <color rgb="FF000000"/>
      </right>
      <top/>
      <bottom/>
      <diagonal/>
    </border>
    <border>
      <left/>
      <right style="thin">
        <color rgb="FFD3D3D3"/>
      </right>
      <top style="thin">
        <color rgb="FFD3D3D3"/>
      </top>
      <bottom style="thin">
        <color rgb="FFD3D3D3"/>
      </bottom>
      <diagonal/>
    </border>
    <border>
      <left style="thin">
        <color rgb="FFD3D3D3"/>
      </left>
      <right style="thin">
        <color rgb="FFD3D3D3"/>
      </right>
      <top/>
      <bottom style="thin">
        <color rgb="FFD3D3D3"/>
      </bottom>
      <diagonal/>
    </border>
    <border>
      <left/>
      <right style="thin">
        <color rgb="FFD3D3D3"/>
      </right>
      <top/>
      <bottom style="thin">
        <color rgb="FFD3D3D3"/>
      </bottom>
      <diagonal/>
    </border>
    <border>
      <left/>
      <right/>
      <top/>
      <bottom style="thin">
        <color rgb="FFD3D3D3"/>
      </bottom>
      <diagonal/>
    </border>
  </borders>
  <cellStyleXfs count="8">
    <xf numFmtId="0" fontId="0" fillId="0" borderId="0"/>
    <xf numFmtId="44" fontId="12" fillId="0" borderId="0" applyFont="0" applyFill="0" applyBorder="0" applyAlignment="0" applyProtection="0"/>
    <xf numFmtId="0" fontId="12" fillId="0" borderId="0"/>
    <xf numFmtId="44" fontId="12" fillId="0" borderId="0" applyFont="0" applyFill="0" applyBorder="0" applyAlignment="0" applyProtection="0"/>
    <xf numFmtId="0" fontId="28" fillId="0" borderId="0"/>
    <xf numFmtId="44" fontId="28" fillId="0" borderId="0" applyFont="0" applyFill="0" applyBorder="0" applyAlignment="0" applyProtection="0"/>
    <xf numFmtId="0" fontId="28" fillId="0" borderId="0"/>
    <xf numFmtId="9" fontId="12" fillId="0" borderId="0" applyFont="0" applyFill="0" applyBorder="0" applyAlignment="0" applyProtection="0"/>
  </cellStyleXfs>
  <cellXfs count="985">
    <xf numFmtId="0" fontId="0" fillId="0" borderId="0" xfId="0"/>
    <xf numFmtId="0" fontId="3" fillId="0" borderId="1" xfId="0" applyFont="1" applyBorder="1" applyAlignment="1">
      <alignment vertical="top"/>
    </xf>
    <xf numFmtId="0" fontId="3" fillId="2" borderId="1" xfId="0" applyFont="1" applyFill="1" applyBorder="1" applyAlignment="1">
      <alignment vertical="top"/>
    </xf>
    <xf numFmtId="0" fontId="0" fillId="0" borderId="0" xfId="0" applyAlignment="1">
      <alignment horizontal="center" vertical="center"/>
    </xf>
    <xf numFmtId="0" fontId="1" fillId="2" borderId="2" xfId="0" applyFont="1" applyFill="1" applyBorder="1" applyAlignment="1">
      <alignment vertical="top"/>
    </xf>
    <xf numFmtId="0" fontId="1" fillId="2" borderId="2" xfId="0" applyFont="1" applyFill="1" applyBorder="1" applyAlignment="1">
      <alignment horizontal="center" vertical="center"/>
    </xf>
    <xf numFmtId="0" fontId="3" fillId="0" borderId="2" xfId="0" applyFont="1" applyBorder="1" applyAlignment="1">
      <alignment vertical="top"/>
    </xf>
    <xf numFmtId="0" fontId="3" fillId="0" borderId="2" xfId="0" applyFont="1" applyBorder="1" applyAlignment="1">
      <alignment horizontal="center" vertical="center"/>
    </xf>
    <xf numFmtId="164" fontId="4" fillId="0" borderId="2" xfId="0" applyNumberFormat="1" applyFont="1" applyBorder="1" applyAlignment="1">
      <alignment horizontal="center" vertical="center" shrinkToFit="1"/>
    </xf>
    <xf numFmtId="0" fontId="0" fillId="0" borderId="2" xfId="0" applyBorder="1" applyAlignment="1">
      <alignment horizontal="center" vertical="center"/>
    </xf>
    <xf numFmtId="1" fontId="4" fillId="0" borderId="2" xfId="0" applyNumberFormat="1" applyFont="1" applyBorder="1" applyAlignment="1">
      <alignment horizontal="center" vertical="center" shrinkToFit="1"/>
    </xf>
    <xf numFmtId="0" fontId="3" fillId="2" borderId="2" xfId="0" applyFont="1" applyFill="1" applyBorder="1" applyAlignment="1">
      <alignment vertical="top"/>
    </xf>
    <xf numFmtId="0" fontId="3" fillId="2" borderId="2" xfId="0" applyFont="1" applyFill="1" applyBorder="1" applyAlignment="1">
      <alignment horizontal="center" vertical="center"/>
    </xf>
    <xf numFmtId="0" fontId="3" fillId="2" borderId="2" xfId="0" applyFont="1" applyFill="1" applyBorder="1" applyAlignment="1">
      <alignment horizontal="center" vertical="top"/>
    </xf>
    <xf numFmtId="0" fontId="3" fillId="0" borderId="2" xfId="0" applyFont="1" applyBorder="1" applyAlignment="1">
      <alignment horizontal="left" vertical="top"/>
    </xf>
    <xf numFmtId="2" fontId="4" fillId="0" borderId="2" xfId="0" applyNumberFormat="1" applyFont="1" applyBorder="1" applyAlignment="1">
      <alignment horizontal="center" vertical="center" shrinkToFit="1"/>
    </xf>
    <xf numFmtId="0" fontId="3" fillId="2" borderId="2" xfId="0" applyFont="1" applyFill="1" applyBorder="1" applyAlignment="1">
      <alignment horizontal="left" vertical="top"/>
    </xf>
    <xf numFmtId="0" fontId="3" fillId="2" borderId="4" xfId="0" applyFont="1" applyFill="1" applyBorder="1" applyAlignment="1">
      <alignment horizontal="left" vertical="top"/>
    </xf>
    <xf numFmtId="0" fontId="6" fillId="0" borderId="0" xfId="0" applyFont="1" applyAlignment="1">
      <alignment vertical="center"/>
    </xf>
    <xf numFmtId="0" fontId="8" fillId="0" borderId="0" xfId="0" applyFont="1"/>
    <xf numFmtId="0" fontId="8" fillId="0" borderId="0" xfId="0" applyFont="1" applyAlignment="1">
      <alignment horizontal="center" vertical="center"/>
    </xf>
    <xf numFmtId="0" fontId="9" fillId="0" borderId="0" xfId="0" applyFont="1" applyAlignment="1">
      <alignment horizontal="center" vertical="center"/>
    </xf>
    <xf numFmtId="0" fontId="9" fillId="0" borderId="0" xfId="0" applyFont="1"/>
    <xf numFmtId="0" fontId="13" fillId="0" borderId="0" xfId="0" applyFont="1" applyAlignment="1">
      <alignment horizontal="center" vertical="center"/>
    </xf>
    <xf numFmtId="0" fontId="3" fillId="0" borderId="0" xfId="0" applyFont="1" applyAlignment="1">
      <alignment vertical="top"/>
    </xf>
    <xf numFmtId="1" fontId="4" fillId="0" borderId="0" xfId="0" applyNumberFormat="1" applyFont="1" applyAlignment="1">
      <alignment horizontal="center" vertical="center" shrinkToFit="1"/>
    </xf>
    <xf numFmtId="0" fontId="3" fillId="0" borderId="0" xfId="0" applyFont="1" applyAlignment="1">
      <alignment horizontal="center" vertical="center"/>
    </xf>
    <xf numFmtId="164" fontId="4" fillId="0" borderId="0" xfId="0" applyNumberFormat="1" applyFont="1" applyAlignment="1">
      <alignment horizontal="center" vertical="center" shrinkToFit="1"/>
    </xf>
    <xf numFmtId="0" fontId="0" fillId="0" borderId="0" xfId="0" applyAlignment="1">
      <alignment horizontal="center"/>
    </xf>
    <xf numFmtId="0" fontId="3" fillId="0" borderId="0" xfId="0" applyFont="1" applyAlignment="1">
      <alignment horizontal="left" vertical="top"/>
    </xf>
    <xf numFmtId="2" fontId="4" fillId="0" borderId="0" xfId="0" applyNumberFormat="1" applyFont="1" applyAlignment="1">
      <alignment horizontal="center" vertical="center" shrinkToFit="1"/>
    </xf>
    <xf numFmtId="0" fontId="0" fillId="0" borderId="0" xfId="0" applyAlignment="1">
      <alignment horizontal="left"/>
    </xf>
    <xf numFmtId="1" fontId="14" fillId="0" borderId="0" xfId="0" applyNumberFormat="1" applyFont="1" applyAlignment="1">
      <alignment horizontal="center" vertical="center" shrinkToFit="1"/>
    </xf>
    <xf numFmtId="0" fontId="16" fillId="0" borderId="0" xfId="0" applyFont="1" applyAlignment="1">
      <alignment horizontal="center" vertical="center"/>
    </xf>
    <xf numFmtId="0" fontId="5" fillId="2" borderId="2" xfId="0" applyFont="1" applyFill="1" applyBorder="1" applyAlignment="1">
      <alignment vertical="top"/>
    </xf>
    <xf numFmtId="164" fontId="4" fillId="0" borderId="2" xfId="0" applyNumberFormat="1" applyFont="1" applyBorder="1" applyAlignment="1">
      <alignment horizontal="center" vertical="top" shrinkToFit="1"/>
    </xf>
    <xf numFmtId="0" fontId="3" fillId="0" borderId="2" xfId="0" applyFont="1" applyBorder="1" applyAlignment="1">
      <alignment horizontal="center" vertical="top"/>
    </xf>
    <xf numFmtId="0" fontId="0" fillId="0" borderId="2" xfId="0" applyBorder="1" applyAlignment="1">
      <alignment horizontal="center"/>
    </xf>
    <xf numFmtId="0" fontId="3" fillId="0" borderId="0" xfId="0" applyFont="1" applyAlignment="1">
      <alignment horizontal="center" vertical="top"/>
    </xf>
    <xf numFmtId="2" fontId="4" fillId="0" borderId="2" xfId="0" applyNumberFormat="1" applyFont="1" applyBorder="1" applyAlignment="1">
      <alignment horizontal="center" vertical="top" shrinkToFit="1"/>
    </xf>
    <xf numFmtId="164" fontId="4" fillId="0" borderId="0" xfId="0" applyNumberFormat="1" applyFont="1" applyAlignment="1">
      <alignment horizontal="center" vertical="top" shrinkToFit="1"/>
    </xf>
    <xf numFmtId="2" fontId="4" fillId="0" borderId="0" xfId="0" applyNumberFormat="1" applyFont="1" applyAlignment="1">
      <alignment horizontal="center" vertical="top" shrinkToFit="1"/>
    </xf>
    <xf numFmtId="0" fontId="3" fillId="2" borderId="3" xfId="0" applyFont="1" applyFill="1" applyBorder="1" applyAlignment="1">
      <alignment horizontal="center" vertical="center"/>
    </xf>
    <xf numFmtId="0" fontId="3" fillId="2" borderId="3" xfId="0" applyFont="1" applyFill="1" applyBorder="1" applyAlignment="1">
      <alignment horizontal="center" vertical="top"/>
    </xf>
    <xf numFmtId="0" fontId="3" fillId="0" borderId="5" xfId="0" applyFont="1" applyBorder="1" applyAlignment="1">
      <alignment horizontal="left" vertical="top"/>
    </xf>
    <xf numFmtId="0" fontId="3" fillId="0" borderId="5" xfId="0" applyFont="1" applyBorder="1" applyAlignment="1">
      <alignment horizontal="center" vertical="center"/>
    </xf>
    <xf numFmtId="164" fontId="4" fillId="0" borderId="5" xfId="0" applyNumberFormat="1" applyFont="1" applyBorder="1" applyAlignment="1">
      <alignment horizontal="center" vertical="center" shrinkToFit="1"/>
    </xf>
    <xf numFmtId="2" fontId="4" fillId="0" borderId="5" xfId="0" applyNumberFormat="1" applyFont="1" applyBorder="1" applyAlignment="1">
      <alignment horizontal="center" vertical="center" shrinkToFit="1"/>
    </xf>
    <xf numFmtId="0" fontId="3" fillId="0" borderId="5" xfId="0" applyFont="1" applyBorder="1" applyAlignment="1">
      <alignment horizontal="center" vertical="top"/>
    </xf>
    <xf numFmtId="1" fontId="4" fillId="0" borderId="5" xfId="0" applyNumberFormat="1" applyFont="1" applyBorder="1" applyAlignment="1">
      <alignment horizontal="center" vertical="center" shrinkToFit="1"/>
    </xf>
    <xf numFmtId="0" fontId="9" fillId="0" borderId="7" xfId="0" applyFont="1" applyBorder="1" applyAlignment="1">
      <alignment horizontal="left" vertical="center"/>
    </xf>
    <xf numFmtId="0" fontId="9" fillId="0" borderId="9" xfId="0" applyFont="1" applyBorder="1" applyAlignment="1">
      <alignment horizontal="center" vertical="center"/>
    </xf>
    <xf numFmtId="0" fontId="9" fillId="0" borderId="8" xfId="0" applyFont="1" applyBorder="1" applyAlignment="1">
      <alignment horizontal="center" vertical="center"/>
    </xf>
    <xf numFmtId="49" fontId="9" fillId="0" borderId="9" xfId="0" applyNumberFormat="1" applyFont="1" applyBorder="1" applyAlignment="1">
      <alignment horizontal="center" vertical="center"/>
    </xf>
    <xf numFmtId="2" fontId="3" fillId="0" borderId="2" xfId="0" applyNumberFormat="1" applyFont="1" applyBorder="1" applyAlignment="1">
      <alignment horizontal="center" vertical="top"/>
    </xf>
    <xf numFmtId="49" fontId="0" fillId="0" borderId="0" xfId="1" applyNumberFormat="1" applyFont="1"/>
    <xf numFmtId="0" fontId="19" fillId="0" borderId="0" xfId="0" applyFont="1" applyAlignment="1">
      <alignment horizontal="center" vertical="center"/>
    </xf>
    <xf numFmtId="0" fontId="21" fillId="8" borderId="13" xfId="0" applyFont="1" applyFill="1" applyBorder="1" applyAlignment="1">
      <alignment horizontal="center" vertical="center"/>
    </xf>
    <xf numFmtId="0" fontId="21" fillId="8" borderId="14" xfId="0" applyFont="1" applyFill="1" applyBorder="1" applyAlignment="1">
      <alignment horizontal="center" vertical="center"/>
    </xf>
    <xf numFmtId="0" fontId="21" fillId="8" borderId="15" xfId="0" applyFont="1" applyFill="1" applyBorder="1" applyAlignment="1">
      <alignment horizontal="center" vertical="center"/>
    </xf>
    <xf numFmtId="0" fontId="23" fillId="0" borderId="2" xfId="0" applyFont="1" applyBorder="1" applyAlignment="1">
      <alignment horizontal="center" vertical="center"/>
    </xf>
    <xf numFmtId="0" fontId="28" fillId="0" borderId="0" xfId="4" applyAlignment="1">
      <alignment horizontal="left" vertical="top"/>
    </xf>
    <xf numFmtId="1" fontId="4" fillId="0" borderId="18" xfId="4" applyNumberFormat="1" applyFont="1" applyBorder="1" applyAlignment="1">
      <alignment horizontal="center" vertical="top" shrinkToFit="1"/>
    </xf>
    <xf numFmtId="164" fontId="4" fillId="0" borderId="18" xfId="4" applyNumberFormat="1" applyFont="1" applyBorder="1" applyAlignment="1">
      <alignment horizontal="center" vertical="top" shrinkToFit="1"/>
    </xf>
    <xf numFmtId="0" fontId="28" fillId="0" borderId="0" xfId="4"/>
    <xf numFmtId="1" fontId="4" fillId="0" borderId="16" xfId="4" applyNumberFormat="1" applyFont="1" applyBorder="1" applyAlignment="1">
      <alignment horizontal="center" vertical="top" shrinkToFit="1"/>
    </xf>
    <xf numFmtId="164" fontId="4" fillId="0" borderId="16" xfId="4" applyNumberFormat="1" applyFont="1" applyBorder="1" applyAlignment="1">
      <alignment horizontal="right" vertical="top" shrinkToFit="1"/>
    </xf>
    <xf numFmtId="1" fontId="4" fillId="0" borderId="0" xfId="4" applyNumberFormat="1" applyFont="1" applyAlignment="1">
      <alignment horizontal="center" vertical="top" shrinkToFit="1"/>
    </xf>
    <xf numFmtId="164" fontId="4" fillId="0" borderId="0" xfId="4" applyNumberFormat="1" applyFont="1" applyAlignment="1">
      <alignment horizontal="center" vertical="top" shrinkToFit="1"/>
    </xf>
    <xf numFmtId="0" fontId="30" fillId="0" borderId="0" xfId="4" applyFont="1" applyAlignment="1">
      <alignment vertical="center"/>
    </xf>
    <xf numFmtId="0" fontId="32" fillId="0" borderId="0" xfId="4" applyFont="1" applyAlignment="1">
      <alignment horizontal="center" vertical="center"/>
    </xf>
    <xf numFmtId="0" fontId="33" fillId="0" borderId="0" xfId="4" applyFont="1" applyAlignment="1">
      <alignment vertical="center"/>
    </xf>
    <xf numFmtId="0" fontId="34" fillId="0" borderId="0" xfId="4" applyFont="1" applyAlignment="1">
      <alignment vertical="center"/>
    </xf>
    <xf numFmtId="0" fontId="39" fillId="0" borderId="0" xfId="4" applyFont="1" applyAlignment="1">
      <alignment horizontal="center" vertical="center"/>
    </xf>
    <xf numFmtId="0" fontId="39" fillId="10" borderId="24" xfId="4" applyFont="1" applyFill="1" applyBorder="1" applyAlignment="1">
      <alignment horizontal="center" vertical="center"/>
    </xf>
    <xf numFmtId="0" fontId="39" fillId="10" borderId="25" xfId="4" applyFont="1" applyFill="1" applyBorder="1" applyAlignment="1">
      <alignment horizontal="center" vertical="center"/>
    </xf>
    <xf numFmtId="0" fontId="39" fillId="10" borderId="26" xfId="4" applyFont="1" applyFill="1" applyBorder="1" applyAlignment="1">
      <alignment horizontal="center" vertical="center"/>
    </xf>
    <xf numFmtId="0" fontId="40" fillId="10" borderId="24" xfId="4" applyFont="1" applyFill="1" applyBorder="1" applyAlignment="1">
      <alignment horizontal="center" vertical="center"/>
    </xf>
    <xf numFmtId="0" fontId="40" fillId="10" borderId="26" xfId="4" applyFont="1" applyFill="1" applyBorder="1" applyAlignment="1">
      <alignment horizontal="center" vertical="center"/>
    </xf>
    <xf numFmtId="0" fontId="41" fillId="0" borderId="0" xfId="4" applyFont="1" applyAlignment="1">
      <alignment horizontal="center" vertical="center"/>
    </xf>
    <xf numFmtId="0" fontId="41" fillId="12" borderId="18" xfId="4" applyFont="1" applyFill="1" applyBorder="1" applyAlignment="1">
      <alignment horizontal="center" vertical="center"/>
    </xf>
    <xf numFmtId="0" fontId="32" fillId="12" borderId="18" xfId="4" applyFont="1" applyFill="1" applyBorder="1" applyAlignment="1">
      <alignment horizontal="center" vertical="center"/>
    </xf>
    <xf numFmtId="166" fontId="32" fillId="12" borderId="18" xfId="4" applyNumberFormat="1" applyFont="1" applyFill="1" applyBorder="1" applyAlignment="1">
      <alignment horizontal="center" vertical="center"/>
    </xf>
    <xf numFmtId="0" fontId="41" fillId="0" borderId="18" xfId="4" applyFont="1" applyBorder="1" applyAlignment="1">
      <alignment horizontal="center" vertical="center"/>
    </xf>
    <xf numFmtId="166" fontId="32" fillId="0" borderId="18" xfId="4" applyNumberFormat="1" applyFont="1" applyBorder="1" applyAlignment="1">
      <alignment horizontal="center" vertical="center"/>
    </xf>
    <xf numFmtId="166" fontId="32" fillId="12" borderId="18" xfId="5" applyNumberFormat="1" applyFont="1" applyFill="1" applyBorder="1" applyAlignment="1">
      <alignment horizontal="center" vertical="center"/>
    </xf>
    <xf numFmtId="166" fontId="32" fillId="0" borderId="18" xfId="5" applyNumberFormat="1" applyFont="1" applyBorder="1" applyAlignment="1">
      <alignment horizontal="center" vertical="center"/>
    </xf>
    <xf numFmtId="0" fontId="44" fillId="0" borderId="0" xfId="4" applyFont="1" applyAlignment="1">
      <alignment horizontal="center" vertical="center"/>
    </xf>
    <xf numFmtId="0" fontId="46" fillId="10" borderId="24" xfId="4" applyFont="1" applyFill="1" applyBorder="1" applyAlignment="1">
      <alignment horizontal="center" vertical="center"/>
    </xf>
    <xf numFmtId="0" fontId="46" fillId="10" borderId="26" xfId="4" applyFont="1" applyFill="1" applyBorder="1" applyAlignment="1">
      <alignment horizontal="center" vertical="center"/>
    </xf>
    <xf numFmtId="0" fontId="32" fillId="0" borderId="0" xfId="4" applyFont="1" applyAlignment="1">
      <alignment horizontal="center" vertical="center" wrapText="1"/>
    </xf>
    <xf numFmtId="0" fontId="32" fillId="12" borderId="1" xfId="4" applyFont="1" applyFill="1" applyBorder="1" applyAlignment="1">
      <alignment horizontal="center" vertical="center"/>
    </xf>
    <xf numFmtId="0" fontId="32" fillId="0" borderId="0" xfId="4" applyFont="1" applyAlignment="1">
      <alignment horizontal="left" vertical="center"/>
    </xf>
    <xf numFmtId="0" fontId="47" fillId="0" borderId="0" xfId="4" applyFont="1" applyAlignment="1">
      <alignment vertical="center"/>
    </xf>
    <xf numFmtId="0" fontId="47" fillId="0" borderId="23" xfId="4" applyFont="1" applyBorder="1" applyAlignment="1">
      <alignment vertical="center"/>
    </xf>
    <xf numFmtId="0" fontId="50" fillId="0" borderId="0" xfId="4" applyFont="1" applyAlignment="1">
      <alignment vertical="center"/>
    </xf>
    <xf numFmtId="0" fontId="32" fillId="0" borderId="23" xfId="4" applyFont="1" applyBorder="1" applyAlignment="1">
      <alignment horizontal="center" vertical="center"/>
    </xf>
    <xf numFmtId="0" fontId="54" fillId="0" borderId="0" xfId="4" applyFont="1" applyAlignment="1">
      <alignment horizontal="center" vertical="center"/>
    </xf>
    <xf numFmtId="0" fontId="55" fillId="10" borderId="24" xfId="4" applyFont="1" applyFill="1" applyBorder="1" applyAlignment="1">
      <alignment horizontal="center" vertical="center"/>
    </xf>
    <xf numFmtId="0" fontId="55" fillId="10" borderId="25" xfId="4" applyFont="1" applyFill="1" applyBorder="1" applyAlignment="1">
      <alignment horizontal="center" vertical="center"/>
    </xf>
    <xf numFmtId="0" fontId="56" fillId="10" borderId="24" xfId="4" applyFont="1" applyFill="1" applyBorder="1" applyAlignment="1">
      <alignment horizontal="center" vertical="center"/>
    </xf>
    <xf numFmtId="0" fontId="56" fillId="10" borderId="26" xfId="4" applyFont="1" applyFill="1" applyBorder="1" applyAlignment="1">
      <alignment horizontal="center" vertical="center"/>
    </xf>
    <xf numFmtId="0" fontId="57" fillId="0" borderId="0" xfId="4" applyFont="1" applyAlignment="1">
      <alignment vertical="center"/>
    </xf>
    <xf numFmtId="0" fontId="36" fillId="0" borderId="0" xfId="4" applyFont="1" applyAlignment="1">
      <alignment vertical="center"/>
    </xf>
    <xf numFmtId="0" fontId="59" fillId="0" borderId="0" xfId="4" applyFont="1" applyAlignment="1">
      <alignment horizontal="center" vertical="center"/>
    </xf>
    <xf numFmtId="0" fontId="59" fillId="10" borderId="24" xfId="4" applyFont="1" applyFill="1" applyBorder="1" applyAlignment="1">
      <alignment horizontal="center" vertical="center"/>
    </xf>
    <xf numFmtId="0" fontId="59" fillId="10" borderId="25" xfId="4" applyFont="1" applyFill="1" applyBorder="1" applyAlignment="1">
      <alignment horizontal="center" vertical="center"/>
    </xf>
    <xf numFmtId="0" fontId="59" fillId="10" borderId="26" xfId="4" applyFont="1" applyFill="1" applyBorder="1" applyAlignment="1">
      <alignment horizontal="center" vertical="center"/>
    </xf>
    <xf numFmtId="0" fontId="32" fillId="12" borderId="18" xfId="4" applyFont="1" applyFill="1" applyBorder="1" applyAlignment="1">
      <alignment horizontal="center" vertical="center" wrapText="1"/>
    </xf>
    <xf numFmtId="166" fontId="32" fillId="12" borderId="18" xfId="4" applyNumberFormat="1" applyFont="1" applyFill="1" applyBorder="1" applyAlignment="1">
      <alignment horizontal="center" vertical="center" wrapText="1"/>
    </xf>
    <xf numFmtId="0" fontId="60" fillId="0" borderId="25" xfId="4" applyFont="1" applyBorder="1" applyAlignment="1">
      <alignment vertical="center"/>
    </xf>
    <xf numFmtId="0" fontId="60" fillId="0" borderId="3" xfId="4" applyFont="1" applyBorder="1" applyAlignment="1">
      <alignment vertical="center"/>
    </xf>
    <xf numFmtId="0" fontId="60" fillId="0" borderId="4" xfId="4" applyFont="1" applyBorder="1" applyAlignment="1">
      <alignment vertical="center"/>
    </xf>
    <xf numFmtId="0" fontId="60" fillId="0" borderId="0" xfId="4" applyFont="1" applyAlignment="1">
      <alignment vertical="center"/>
    </xf>
    <xf numFmtId="0" fontId="44" fillId="0" borderId="0" xfId="4" applyFont="1" applyAlignment="1">
      <alignment horizontal="center" vertical="center" wrapText="1"/>
    </xf>
    <xf numFmtId="0" fontId="63" fillId="10" borderId="24" xfId="4" applyFont="1" applyFill="1" applyBorder="1" applyAlignment="1">
      <alignment horizontal="center" vertical="center"/>
    </xf>
    <xf numFmtId="0" fontId="63" fillId="10" borderId="25" xfId="4" applyFont="1" applyFill="1" applyBorder="1" applyAlignment="1">
      <alignment horizontal="center" vertical="center"/>
    </xf>
    <xf numFmtId="0" fontId="63" fillId="10" borderId="26" xfId="4" applyFont="1" applyFill="1" applyBorder="1" applyAlignment="1">
      <alignment horizontal="center" vertical="center"/>
    </xf>
    <xf numFmtId="0" fontId="41" fillId="0" borderId="22" xfId="4" applyFont="1" applyBorder="1" applyAlignment="1">
      <alignment vertical="center"/>
    </xf>
    <xf numFmtId="0" fontId="32" fillId="0" borderId="23" xfId="4" applyFont="1" applyBorder="1" applyAlignment="1">
      <alignment vertical="center"/>
    </xf>
    <xf numFmtId="166" fontId="32" fillId="12" borderId="18" xfId="4" applyNumberFormat="1" applyFont="1" applyFill="1" applyBorder="1" applyAlignment="1">
      <alignment vertical="center"/>
    </xf>
    <xf numFmtId="0" fontId="60" fillId="0" borderId="24" xfId="4" applyFont="1" applyBorder="1" applyAlignment="1">
      <alignment vertical="center"/>
    </xf>
    <xf numFmtId="0" fontId="60" fillId="0" borderId="16" xfId="4" applyFont="1" applyBorder="1" applyAlignment="1">
      <alignment vertical="center"/>
    </xf>
    <xf numFmtId="0" fontId="64" fillId="0" borderId="0" xfId="4" applyFont="1" applyAlignment="1">
      <alignment vertical="center"/>
    </xf>
    <xf numFmtId="0" fontId="63" fillId="0" borderId="0" xfId="4" applyFont="1" applyAlignment="1">
      <alignment vertical="center"/>
    </xf>
    <xf numFmtId="0" fontId="63" fillId="0" borderId="0" xfId="4" applyFont="1" applyAlignment="1">
      <alignment horizontal="center" vertical="center"/>
    </xf>
    <xf numFmtId="0" fontId="32" fillId="0" borderId="18" xfId="4" applyFont="1" applyBorder="1" applyAlignment="1">
      <alignment horizontal="center" vertical="center"/>
    </xf>
    <xf numFmtId="0" fontId="32" fillId="0" borderId="0" xfId="4" applyFont="1" applyAlignment="1">
      <alignment vertical="center"/>
    </xf>
    <xf numFmtId="0" fontId="47" fillId="0" borderId="22" xfId="4" applyFont="1" applyBorder="1" applyAlignment="1">
      <alignment vertical="center"/>
    </xf>
    <xf numFmtId="3" fontId="32" fillId="0" borderId="18" xfId="4" applyNumberFormat="1" applyFont="1" applyBorder="1" applyAlignment="1">
      <alignment horizontal="center" vertical="center"/>
    </xf>
    <xf numFmtId="164" fontId="32" fillId="0" borderId="18" xfId="4" applyNumberFormat="1" applyFont="1" applyBorder="1" applyAlignment="1">
      <alignment horizontal="center" vertical="center"/>
    </xf>
    <xf numFmtId="0" fontId="32" fillId="11" borderId="18" xfId="4" applyFont="1" applyFill="1" applyBorder="1" applyAlignment="1">
      <alignment horizontal="center" vertical="center"/>
    </xf>
    <xf numFmtId="0" fontId="32" fillId="0" borderId="22" xfId="4" applyFont="1" applyBorder="1" applyAlignment="1">
      <alignment horizontal="center" vertical="center"/>
    </xf>
    <xf numFmtId="3" fontId="32" fillId="12" borderId="18" xfId="4" applyNumberFormat="1" applyFont="1" applyFill="1" applyBorder="1" applyAlignment="1">
      <alignment horizontal="center" vertical="center"/>
    </xf>
    <xf numFmtId="164" fontId="32" fillId="12" borderId="18" xfId="4" applyNumberFormat="1" applyFont="1" applyFill="1" applyBorder="1" applyAlignment="1">
      <alignment horizontal="center" vertical="center"/>
    </xf>
    <xf numFmtId="164" fontId="32" fillId="0" borderId="22" xfId="4" applyNumberFormat="1" applyFont="1" applyBorder="1" applyAlignment="1">
      <alignment horizontal="center" vertical="center"/>
    </xf>
    <xf numFmtId="0" fontId="0" fillId="0" borderId="0" xfId="0" applyAlignment="1">
      <alignment vertical="center"/>
    </xf>
    <xf numFmtId="0" fontId="72" fillId="0" borderId="0" xfId="2" applyFont="1" applyAlignment="1">
      <alignment vertical="center"/>
    </xf>
    <xf numFmtId="0" fontId="12" fillId="0" borderId="0" xfId="2" applyAlignment="1">
      <alignment vertical="center"/>
    </xf>
    <xf numFmtId="0" fontId="73" fillId="0" borderId="0" xfId="2" applyFont="1" applyAlignment="1">
      <alignment vertical="center"/>
    </xf>
    <xf numFmtId="0" fontId="12" fillId="0" borderId="0" xfId="2"/>
    <xf numFmtId="0" fontId="73" fillId="0" borderId="0" xfId="2" applyFont="1"/>
    <xf numFmtId="0" fontId="75" fillId="14" borderId="2" xfId="0" applyFont="1" applyFill="1" applyBorder="1" applyAlignment="1">
      <alignment horizontal="center" vertical="center" wrapText="1"/>
    </xf>
    <xf numFmtId="0" fontId="76" fillId="14" borderId="2" xfId="0" applyFont="1" applyFill="1" applyBorder="1" applyAlignment="1">
      <alignment horizontal="center" vertical="center" wrapText="1"/>
    </xf>
    <xf numFmtId="0" fontId="77" fillId="0" borderId="2" xfId="0" applyFont="1" applyBorder="1" applyAlignment="1">
      <alignment horizontal="center" vertical="center"/>
    </xf>
    <xf numFmtId="164" fontId="77" fillId="0" borderId="2" xfId="0" applyNumberFormat="1" applyFont="1" applyBorder="1" applyAlignment="1">
      <alignment horizontal="center" vertical="center"/>
    </xf>
    <xf numFmtId="49" fontId="77" fillId="0" borderId="2" xfId="0" applyNumberFormat="1" applyFont="1" applyBorder="1" applyAlignment="1">
      <alignment horizontal="center" vertical="center"/>
    </xf>
    <xf numFmtId="12" fontId="77" fillId="0" borderId="2" xfId="0" applyNumberFormat="1" applyFont="1" applyBorder="1" applyAlignment="1">
      <alignment horizontal="center" vertical="center"/>
    </xf>
    <xf numFmtId="0" fontId="78" fillId="0" borderId="0" xfId="0" applyFont="1" applyAlignment="1">
      <alignment horizontal="center" vertical="center"/>
    </xf>
    <xf numFmtId="164" fontId="0" fillId="0" borderId="0" xfId="0" applyNumberFormat="1" applyAlignment="1">
      <alignment horizontal="center"/>
    </xf>
    <xf numFmtId="0" fontId="18" fillId="8" borderId="13" xfId="0" applyFont="1" applyFill="1" applyBorder="1" applyAlignment="1">
      <alignment horizontal="center" vertical="center"/>
    </xf>
    <xf numFmtId="0" fontId="18" fillId="8" borderId="14" xfId="0" applyFont="1" applyFill="1" applyBorder="1" applyAlignment="1">
      <alignment horizontal="center" vertical="center"/>
    </xf>
    <xf numFmtId="0" fontId="18" fillId="8" borderId="14" xfId="0" applyFont="1" applyFill="1" applyBorder="1" applyAlignment="1">
      <alignment horizontal="center"/>
    </xf>
    <xf numFmtId="0" fontId="18" fillId="8" borderId="15" xfId="0" applyFont="1" applyFill="1" applyBorder="1" applyAlignment="1">
      <alignment horizontal="center" vertical="center"/>
    </xf>
    <xf numFmtId="12" fontId="23" fillId="0" borderId="2" xfId="0" applyNumberFormat="1" applyFont="1" applyBorder="1" applyAlignment="1">
      <alignment horizontal="center" vertical="center"/>
    </xf>
    <xf numFmtId="0" fontId="0" fillId="0" borderId="1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18" fillId="8" borderId="7" xfId="0" applyFont="1" applyFill="1" applyBorder="1" applyAlignment="1">
      <alignment horizontal="center" vertical="center"/>
    </xf>
    <xf numFmtId="0" fontId="18" fillId="8" borderId="8" xfId="0" applyFont="1" applyFill="1" applyBorder="1" applyAlignment="1">
      <alignment horizontal="center" vertical="center"/>
    </xf>
    <xf numFmtId="0" fontId="18" fillId="8" borderId="9" xfId="0" applyFont="1" applyFill="1" applyBorder="1" applyAlignment="1">
      <alignment horizontal="center" vertical="center"/>
    </xf>
    <xf numFmtId="0" fontId="0" fillId="8" borderId="12" xfId="0" applyFill="1" applyBorder="1" applyAlignment="1">
      <alignment horizontal="center" vertical="center"/>
    </xf>
    <xf numFmtId="0" fontId="85" fillId="0" borderId="0" xfId="0" applyFont="1" applyAlignment="1">
      <alignment horizontal="center" vertical="center"/>
    </xf>
    <xf numFmtId="0" fontId="21" fillId="13" borderId="8" xfId="0" applyFont="1" applyFill="1" applyBorder="1" applyAlignment="1">
      <alignment horizontal="center" vertical="center"/>
    </xf>
    <xf numFmtId="2" fontId="23" fillId="0" borderId="2" xfId="0" applyNumberFormat="1" applyFont="1" applyBorder="1" applyAlignment="1">
      <alignment horizontal="center" vertical="center"/>
    </xf>
    <xf numFmtId="0" fontId="88" fillId="0" borderId="25" xfId="6" applyFont="1" applyBorder="1" applyAlignment="1">
      <alignment vertical="center"/>
    </xf>
    <xf numFmtId="0" fontId="88" fillId="0" borderId="26" xfId="6" applyFont="1" applyBorder="1" applyAlignment="1">
      <alignment vertical="center"/>
    </xf>
    <xf numFmtId="0" fontId="88" fillId="0" borderId="24" xfId="6" applyFont="1" applyBorder="1" applyAlignment="1">
      <alignment vertical="center"/>
    </xf>
    <xf numFmtId="0" fontId="32" fillId="0" borderId="0" xfId="6" applyFont="1" applyAlignment="1">
      <alignment horizontal="center" vertical="center"/>
    </xf>
    <xf numFmtId="0" fontId="89" fillId="10" borderId="24" xfId="6" applyFont="1" applyFill="1" applyBorder="1" applyAlignment="1">
      <alignment horizontal="center" vertical="center" wrapText="1"/>
    </xf>
    <xf numFmtId="0" fontId="89" fillId="10" borderId="25" xfId="6" applyFont="1" applyFill="1" applyBorder="1" applyAlignment="1">
      <alignment horizontal="center" vertical="center" wrapText="1"/>
    </xf>
    <xf numFmtId="0" fontId="89" fillId="10" borderId="26" xfId="6" applyFont="1" applyFill="1" applyBorder="1" applyAlignment="1">
      <alignment horizontal="center" vertical="center" wrapText="1"/>
    </xf>
    <xf numFmtId="0" fontId="90" fillId="0" borderId="0" xfId="6" applyFont="1" applyAlignment="1">
      <alignment horizontal="center" vertical="center" wrapText="1"/>
    </xf>
    <xf numFmtId="1" fontId="91" fillId="0" borderId="18" xfId="6" applyNumberFormat="1" applyFont="1" applyBorder="1" applyAlignment="1">
      <alignment horizontal="center" vertical="center" shrinkToFit="1"/>
    </xf>
    <xf numFmtId="0" fontId="92" fillId="0" borderId="18" xfId="6" applyFont="1" applyBorder="1" applyAlignment="1">
      <alignment horizontal="center" vertical="center"/>
    </xf>
    <xf numFmtId="165" fontId="0" fillId="0" borderId="0" xfId="1" applyNumberFormat="1" applyFont="1" applyBorder="1" applyAlignment="1">
      <alignment horizontal="center" vertical="center"/>
    </xf>
    <xf numFmtId="0" fontId="0" fillId="0" borderId="2" xfId="0" applyBorder="1"/>
    <xf numFmtId="0" fontId="98" fillId="0" borderId="0" xfId="0" applyFont="1" applyAlignment="1">
      <alignment vertical="top"/>
    </xf>
    <xf numFmtId="0" fontId="9" fillId="0" borderId="2" xfId="0" applyFont="1" applyBorder="1" applyAlignment="1">
      <alignment horizontal="center" vertical="center"/>
    </xf>
    <xf numFmtId="44" fontId="4" fillId="0" borderId="0" xfId="1" applyFont="1" applyAlignment="1">
      <alignment horizontal="center" vertical="center" shrinkToFit="1"/>
    </xf>
    <xf numFmtId="0" fontId="99" fillId="15" borderId="2" xfId="0" applyFont="1" applyFill="1" applyBorder="1" applyAlignment="1">
      <alignment horizontal="center" vertical="center"/>
    </xf>
    <xf numFmtId="0" fontId="99" fillId="15" borderId="2" xfId="0" applyFont="1" applyFill="1" applyBorder="1" applyAlignment="1">
      <alignment horizontal="center" vertical="top"/>
    </xf>
    <xf numFmtId="0" fontId="97" fillId="15" borderId="2" xfId="0" applyFont="1" applyFill="1" applyBorder="1" applyAlignment="1">
      <alignment horizontal="center" vertical="center"/>
    </xf>
    <xf numFmtId="0" fontId="11" fillId="0" borderId="0" xfId="0" applyFont="1" applyAlignment="1">
      <alignment horizontal="left" vertical="center"/>
    </xf>
    <xf numFmtId="0" fontId="97" fillId="15" borderId="2" xfId="0" applyFont="1" applyFill="1" applyBorder="1" applyAlignment="1">
      <alignment horizontal="center"/>
    </xf>
    <xf numFmtId="2" fontId="99" fillId="16" borderId="0" xfId="0" applyNumberFormat="1" applyFont="1" applyFill="1" applyAlignment="1">
      <alignment horizontal="center" vertical="top" shrinkToFit="1"/>
    </xf>
    <xf numFmtId="1" fontId="102" fillId="16" borderId="0" xfId="0" applyNumberFormat="1" applyFont="1" applyFill="1" applyAlignment="1">
      <alignment shrinkToFit="1"/>
    </xf>
    <xf numFmtId="1" fontId="102" fillId="16" borderId="19" xfId="0" applyNumberFormat="1" applyFont="1" applyFill="1" applyBorder="1" applyAlignment="1">
      <alignment vertical="center" shrinkToFit="1"/>
    </xf>
    <xf numFmtId="1" fontId="102" fillId="16" borderId="0" xfId="0" applyNumberFormat="1" applyFont="1" applyFill="1" applyAlignment="1">
      <alignment vertical="center" shrinkToFit="1"/>
    </xf>
    <xf numFmtId="0" fontId="102" fillId="16" borderId="14" xfId="0" applyFont="1" applyFill="1" applyBorder="1" applyAlignment="1">
      <alignment vertical="center"/>
    </xf>
    <xf numFmtId="0" fontId="0" fillId="0" borderId="0" xfId="0" applyAlignment="1">
      <alignment wrapText="1"/>
    </xf>
    <xf numFmtId="0" fontId="0" fillId="0" borderId="0" xfId="0" applyAlignment="1">
      <alignment horizontal="center" vertical="center" wrapText="1"/>
    </xf>
    <xf numFmtId="0" fontId="0" fillId="0" borderId="2" xfId="0" applyBorder="1" applyAlignment="1">
      <alignment horizontal="center" vertical="center" wrapText="1"/>
    </xf>
    <xf numFmtId="0" fontId="97" fillId="15" borderId="2" xfId="0" applyFont="1" applyFill="1" applyBorder="1" applyAlignment="1">
      <alignment horizontal="center" wrapText="1"/>
    </xf>
    <xf numFmtId="0" fontId="97" fillId="15" borderId="2" xfId="0" applyFont="1" applyFill="1" applyBorder="1" applyAlignment="1">
      <alignment horizontal="center" vertical="center" wrapText="1"/>
    </xf>
    <xf numFmtId="0" fontId="102" fillId="0" borderId="0" xfId="0" applyFont="1" applyAlignment="1">
      <alignment horizontal="left"/>
    </xf>
    <xf numFmtId="0" fontId="99" fillId="15" borderId="6" xfId="0" applyFont="1" applyFill="1" applyBorder="1" applyAlignment="1">
      <alignment horizontal="center" vertical="center"/>
    </xf>
    <xf numFmtId="1" fontId="102" fillId="16" borderId="0" xfId="0" applyNumberFormat="1" applyFont="1" applyFill="1" applyAlignment="1">
      <alignment vertical="top" shrinkToFit="1"/>
    </xf>
    <xf numFmtId="0" fontId="102" fillId="0" borderId="0" xfId="0" applyFont="1" applyAlignment="1">
      <alignment vertical="top"/>
    </xf>
    <xf numFmtId="0" fontId="101" fillId="0" borderId="0" xfId="0" applyFont="1" applyAlignment="1">
      <alignment vertical="top"/>
    </xf>
    <xf numFmtId="0" fontId="104" fillId="16" borderId="2" xfId="0" applyFont="1" applyFill="1" applyBorder="1" applyAlignment="1">
      <alignment horizontal="center" vertical="center" wrapText="1"/>
    </xf>
    <xf numFmtId="0" fontId="104" fillId="0" borderId="2" xfId="0" applyFont="1" applyBorder="1" applyAlignment="1">
      <alignment horizontal="center" vertical="center" wrapText="1"/>
    </xf>
    <xf numFmtId="0" fontId="105" fillId="16" borderId="2" xfId="0" applyFont="1" applyFill="1" applyBorder="1" applyAlignment="1">
      <alignment horizontal="left" vertical="center" wrapText="1"/>
    </xf>
    <xf numFmtId="0" fontId="106" fillId="16" borderId="2" xfId="0" applyFont="1" applyFill="1" applyBorder="1" applyAlignment="1">
      <alignment horizontal="left" vertical="center" wrapText="1"/>
    </xf>
    <xf numFmtId="0" fontId="108" fillId="17" borderId="2" xfId="0" applyFont="1" applyFill="1" applyBorder="1" applyAlignment="1">
      <alignment horizontal="left" vertical="center" wrapText="1"/>
    </xf>
    <xf numFmtId="0" fontId="105" fillId="17" borderId="2" xfId="0" applyFont="1" applyFill="1" applyBorder="1" applyAlignment="1">
      <alignment horizontal="left" vertical="center" wrapText="1"/>
    </xf>
    <xf numFmtId="0" fontId="106" fillId="17" borderId="2" xfId="0" applyFont="1" applyFill="1" applyBorder="1" applyAlignment="1">
      <alignment horizontal="left" vertical="center" wrapText="1"/>
    </xf>
    <xf numFmtId="0" fontId="106" fillId="0" borderId="2" xfId="0" applyFont="1" applyBorder="1" applyAlignment="1">
      <alignment horizontal="left" vertical="center" wrapText="1"/>
    </xf>
    <xf numFmtId="49" fontId="107" fillId="0" borderId="2" xfId="0" applyNumberFormat="1" applyFont="1" applyBorder="1" applyAlignment="1">
      <alignment vertical="center" wrapText="1"/>
    </xf>
    <xf numFmtId="0" fontId="106" fillId="18" borderId="2" xfId="0" applyFont="1" applyFill="1" applyBorder="1" applyAlignment="1">
      <alignment horizontal="left" vertical="center" wrapText="1"/>
    </xf>
    <xf numFmtId="0" fontId="106" fillId="0" borderId="2" xfId="0" applyFont="1" applyBorder="1" applyAlignment="1">
      <alignment horizontal="left" vertical="center" wrapText="1" readingOrder="1"/>
    </xf>
    <xf numFmtId="0" fontId="106" fillId="0" borderId="2" xfId="6" applyFont="1" applyBorder="1" applyAlignment="1">
      <alignment horizontal="left" vertical="center" wrapText="1"/>
    </xf>
    <xf numFmtId="0" fontId="109" fillId="16" borderId="0" xfId="0" applyFont="1" applyFill="1" applyAlignment="1">
      <alignment horizontal="center" vertical="top" wrapText="1"/>
    </xf>
    <xf numFmtId="0" fontId="106" fillId="0" borderId="0" xfId="0" applyFont="1" applyAlignment="1">
      <alignment horizontal="left" vertical="center" wrapText="1"/>
    </xf>
    <xf numFmtId="0" fontId="106" fillId="0" borderId="0" xfId="0" applyFont="1" applyAlignment="1">
      <alignment vertical="top" wrapText="1"/>
    </xf>
    <xf numFmtId="0" fontId="106" fillId="0" borderId="0" xfId="0" applyFont="1" applyAlignment="1">
      <alignment wrapText="1"/>
    </xf>
    <xf numFmtId="0" fontId="106" fillId="0" borderId="0" xfId="0" applyFont="1" applyAlignment="1">
      <alignment horizontal="left" vertical="top" wrapText="1"/>
    </xf>
    <xf numFmtId="0" fontId="107" fillId="17" borderId="2" xfId="0" applyFont="1" applyFill="1" applyBorder="1" applyAlignment="1">
      <alignment horizontal="center" vertical="center"/>
    </xf>
    <xf numFmtId="0" fontId="105" fillId="0" borderId="2" xfId="0" applyFont="1" applyBorder="1" applyAlignment="1">
      <alignment horizontal="center" vertical="center" wrapText="1"/>
    </xf>
    <xf numFmtId="0" fontId="105" fillId="0" borderId="2" xfId="0" applyFont="1" applyBorder="1" applyAlignment="1">
      <alignment horizontal="left" vertical="center" wrapText="1"/>
    </xf>
    <xf numFmtId="44" fontId="104" fillId="16" borderId="2" xfId="1" applyFont="1" applyFill="1" applyBorder="1" applyAlignment="1">
      <alignment horizontal="center" vertical="center" wrapText="1"/>
    </xf>
    <xf numFmtId="44" fontId="0" fillId="0" borderId="0" xfId="1" applyFont="1" applyAlignment="1">
      <alignment wrapText="1"/>
    </xf>
    <xf numFmtId="49" fontId="110" fillId="16" borderId="2" xfId="0" applyNumberFormat="1" applyFont="1" applyFill="1" applyBorder="1" applyAlignment="1">
      <alignment vertical="center" wrapText="1"/>
    </xf>
    <xf numFmtId="0" fontId="111" fillId="17" borderId="2" xfId="0" applyFont="1" applyFill="1" applyBorder="1" applyAlignment="1">
      <alignment horizontal="left" vertical="center" wrapText="1"/>
    </xf>
    <xf numFmtId="0" fontId="19" fillId="17" borderId="2" xfId="0" applyFont="1" applyFill="1" applyBorder="1" applyAlignment="1">
      <alignment horizontal="left" vertical="center" wrapText="1"/>
    </xf>
    <xf numFmtId="49" fontId="110" fillId="0" borderId="2" xfId="0" applyNumberFormat="1" applyFont="1" applyBorder="1" applyAlignment="1">
      <alignment vertical="center" wrapText="1"/>
    </xf>
    <xf numFmtId="49" fontId="110" fillId="18" borderId="2" xfId="0" applyNumberFormat="1" applyFont="1" applyFill="1" applyBorder="1" applyAlignment="1">
      <alignment vertical="center" wrapText="1"/>
    </xf>
    <xf numFmtId="0" fontId="19" fillId="0" borderId="2" xfId="0" applyFont="1" applyBorder="1" applyAlignment="1">
      <alignment horizontal="left" vertical="center" wrapText="1"/>
    </xf>
    <xf numFmtId="0" fontId="19" fillId="18" borderId="2" xfId="0" applyFont="1" applyFill="1" applyBorder="1" applyAlignment="1">
      <alignment horizontal="left" vertical="center" wrapText="1"/>
    </xf>
    <xf numFmtId="0" fontId="110" fillId="0" borderId="2" xfId="0" applyFont="1" applyBorder="1" applyAlignment="1">
      <alignment vertical="center" wrapText="1"/>
    </xf>
    <xf numFmtId="0" fontId="19" fillId="0" borderId="2" xfId="0" applyFont="1" applyBorder="1" applyAlignment="1">
      <alignment vertical="center" wrapText="1"/>
    </xf>
    <xf numFmtId="0" fontId="115" fillId="0" borderId="2" xfId="0" applyFont="1" applyBorder="1" applyAlignment="1">
      <alignment horizontal="left" vertical="center" wrapText="1"/>
    </xf>
    <xf numFmtId="44" fontId="18" fillId="8" borderId="14" xfId="1" applyFont="1" applyFill="1" applyBorder="1" applyAlignment="1">
      <alignment horizontal="center" vertical="center"/>
    </xf>
    <xf numFmtId="44" fontId="18" fillId="8" borderId="8" xfId="1" applyFont="1" applyFill="1" applyBorder="1" applyAlignment="1">
      <alignment horizontal="center" vertical="center"/>
    </xf>
    <xf numFmtId="44" fontId="4" fillId="0" borderId="19" xfId="1" applyFont="1" applyBorder="1" applyAlignment="1">
      <alignment vertical="center" shrinkToFit="1"/>
    </xf>
    <xf numFmtId="0" fontId="17" fillId="0" borderId="2" xfId="0" applyFont="1" applyBorder="1" applyAlignment="1">
      <alignment horizontal="center" vertical="center"/>
    </xf>
    <xf numFmtId="164" fontId="4" fillId="0" borderId="16" xfId="4" applyNumberFormat="1" applyFont="1" applyBorder="1" applyAlignment="1">
      <alignment horizontal="center" vertical="top" shrinkToFit="1"/>
    </xf>
    <xf numFmtId="0" fontId="17" fillId="0" borderId="0" xfId="0" applyFont="1" applyAlignment="1">
      <alignment horizontal="center" vertical="center"/>
    </xf>
    <xf numFmtId="4" fontId="0" fillId="0" borderId="0" xfId="0" applyNumberFormat="1"/>
    <xf numFmtId="166" fontId="17" fillId="0" borderId="0" xfId="0" applyNumberFormat="1" applyFont="1" applyAlignment="1">
      <alignment horizontal="center" vertical="center"/>
    </xf>
    <xf numFmtId="166" fontId="27" fillId="0" borderId="18" xfId="5" applyNumberFormat="1" applyFont="1" applyFill="1" applyBorder="1" applyAlignment="1">
      <alignment horizontal="center" vertical="top" wrapText="1"/>
    </xf>
    <xf numFmtId="164" fontId="4" fillId="0" borderId="1" xfId="4" applyNumberFormat="1" applyFont="1" applyBorder="1" applyAlignment="1">
      <alignment horizontal="center" vertical="top" shrinkToFit="1"/>
    </xf>
    <xf numFmtId="0" fontId="27" fillId="0" borderId="18" xfId="4" applyFont="1" applyBorder="1" applyAlignment="1">
      <alignment horizontal="center" vertical="center" wrapText="1"/>
    </xf>
    <xf numFmtId="0" fontId="27" fillId="0" borderId="27" xfId="4" applyFont="1" applyBorder="1" applyAlignment="1">
      <alignment horizontal="center" vertical="center" wrapText="1"/>
    </xf>
    <xf numFmtId="0" fontId="27" fillId="0" borderId="1" xfId="4" applyFont="1" applyBorder="1" applyAlignment="1">
      <alignment horizontal="center" vertical="center" wrapText="1"/>
    </xf>
    <xf numFmtId="0" fontId="28" fillId="0" borderId="0" xfId="4" applyAlignment="1">
      <alignment horizontal="left" vertical="center"/>
    </xf>
    <xf numFmtId="1" fontId="4" fillId="0" borderId="1" xfId="4" applyNumberFormat="1" applyFont="1" applyBorder="1" applyAlignment="1">
      <alignment horizontal="center" vertical="top" shrinkToFit="1"/>
    </xf>
    <xf numFmtId="0" fontId="28" fillId="0" borderId="0" xfId="4" applyAlignment="1">
      <alignment horizontal="center" vertical="center"/>
    </xf>
    <xf numFmtId="0" fontId="27" fillId="0" borderId="22" xfId="4" applyFont="1" applyBorder="1" applyAlignment="1">
      <alignment horizontal="center" vertical="top" wrapText="1"/>
    </xf>
    <xf numFmtId="1" fontId="68" fillId="0" borderId="0" xfId="4" applyNumberFormat="1" applyFont="1" applyAlignment="1">
      <alignment horizontal="center" vertical="top" shrinkToFit="1"/>
    </xf>
    <xf numFmtId="164" fontId="4" fillId="0" borderId="24" xfId="4" applyNumberFormat="1" applyFont="1" applyBorder="1" applyAlignment="1">
      <alignment horizontal="center" vertical="center" shrinkToFit="1"/>
    </xf>
    <xf numFmtId="164" fontId="4" fillId="0" borderId="1" xfId="4" applyNumberFormat="1" applyFont="1" applyBorder="1" applyAlignment="1">
      <alignment horizontal="center" vertical="center" shrinkToFit="1"/>
    </xf>
    <xf numFmtId="166" fontId="27" fillId="0" borderId="18" xfId="5" applyNumberFormat="1" applyFont="1" applyFill="1" applyBorder="1" applyAlignment="1">
      <alignment horizontal="center" vertical="center" wrapText="1"/>
    </xf>
    <xf numFmtId="1" fontId="4" fillId="0" borderId="18" xfId="4" applyNumberFormat="1" applyFont="1" applyBorder="1" applyAlignment="1">
      <alignment horizontal="center" vertical="center" shrinkToFit="1"/>
    </xf>
    <xf numFmtId="0" fontId="17" fillId="0" borderId="7" xfId="0" applyFont="1" applyBorder="1" applyAlignment="1">
      <alignment horizontal="center" vertical="center"/>
    </xf>
    <xf numFmtId="1" fontId="4" fillId="0" borderId="17" xfId="4" applyNumberFormat="1" applyFont="1" applyBorder="1" applyAlignment="1">
      <alignment horizontal="center" vertical="center" shrinkToFit="1"/>
    </xf>
    <xf numFmtId="164" fontId="4" fillId="0" borderId="18" xfId="4" applyNumberFormat="1" applyFont="1" applyBorder="1" applyAlignment="1">
      <alignment horizontal="center" vertical="center" shrinkToFit="1"/>
    </xf>
    <xf numFmtId="1" fontId="4" fillId="0" borderId="1" xfId="4" applyNumberFormat="1" applyFont="1" applyBorder="1" applyAlignment="1">
      <alignment horizontal="center" vertical="center" shrinkToFit="1"/>
    </xf>
    <xf numFmtId="0" fontId="118" fillId="0" borderId="2" xfId="4" applyFont="1" applyBorder="1" applyAlignment="1">
      <alignment horizontal="center" vertical="center"/>
    </xf>
    <xf numFmtId="0" fontId="119" fillId="0" borderId="2" xfId="0" applyFont="1" applyBorder="1"/>
    <xf numFmtId="1" fontId="4" fillId="0" borderId="2" xfId="4" applyNumberFormat="1" applyFont="1" applyBorder="1" applyAlignment="1">
      <alignment horizontal="center" vertical="center" shrinkToFit="1"/>
    </xf>
    <xf numFmtId="164" fontId="4" fillId="0" borderId="2" xfId="4" applyNumberFormat="1" applyFont="1" applyBorder="1" applyAlignment="1">
      <alignment horizontal="center" vertical="center" shrinkToFit="1"/>
    </xf>
    <xf numFmtId="0" fontId="13" fillId="0" borderId="2" xfId="0" applyFont="1" applyBorder="1" applyAlignment="1">
      <alignment horizontal="center" vertical="center"/>
    </xf>
    <xf numFmtId="0" fontId="13" fillId="0" borderId="13" xfId="0" applyFont="1" applyBorder="1" applyAlignment="1">
      <alignment horizontal="center" vertical="center"/>
    </xf>
    <xf numFmtId="0" fontId="121" fillId="0" borderId="0" xfId="4" applyFont="1" applyAlignment="1">
      <alignment horizontal="center" vertical="center"/>
    </xf>
    <xf numFmtId="0" fontId="117" fillId="0" borderId="2" xfId="4" applyFont="1" applyBorder="1" applyAlignment="1">
      <alignment horizontal="center" vertical="center" wrapText="1"/>
    </xf>
    <xf numFmtId="0" fontId="4" fillId="0" borderId="2" xfId="4" applyFont="1" applyBorder="1" applyAlignment="1">
      <alignment horizontal="center" vertical="center" wrapText="1"/>
    </xf>
    <xf numFmtId="0" fontId="4" fillId="0" borderId="0" xfId="4" applyFont="1" applyAlignment="1">
      <alignment horizontal="center" vertical="center" wrapText="1"/>
    </xf>
    <xf numFmtId="0" fontId="28" fillId="0" borderId="0" xfId="4" applyAlignment="1">
      <alignment horizontal="left" vertical="top" wrapText="1"/>
    </xf>
    <xf numFmtId="0" fontId="28" fillId="0" borderId="0" xfId="4" applyAlignment="1">
      <alignment horizontal="left" vertical="center" wrapText="1"/>
    </xf>
    <xf numFmtId="0" fontId="28" fillId="0" borderId="0" xfId="4" applyAlignment="1">
      <alignment horizontal="center" vertical="center" wrapText="1"/>
    </xf>
    <xf numFmtId="0" fontId="121" fillId="0" borderId="0" xfId="4" applyFont="1" applyAlignment="1">
      <alignment horizontal="center" vertical="center" wrapText="1"/>
    </xf>
    <xf numFmtId="2" fontId="4" fillId="0" borderId="18" xfId="4" applyNumberFormat="1" applyFont="1" applyBorder="1" applyAlignment="1">
      <alignment horizontal="center" vertical="center" shrinkToFit="1"/>
    </xf>
    <xf numFmtId="167" fontId="4" fillId="0" borderId="18" xfId="4" applyNumberFormat="1" applyFont="1" applyBorder="1" applyAlignment="1">
      <alignment horizontal="center" vertical="center" shrinkToFit="1"/>
    </xf>
    <xf numFmtId="0" fontId="25" fillId="0" borderId="22" xfId="4" applyFont="1" applyBorder="1" applyAlignment="1">
      <alignment horizontal="center" vertical="top" wrapText="1"/>
    </xf>
    <xf numFmtId="0" fontId="25" fillId="0" borderId="0" xfId="4" applyFont="1" applyAlignment="1">
      <alignment horizontal="center" vertical="top" wrapText="1"/>
    </xf>
    <xf numFmtId="0" fontId="116" fillId="16" borderId="14" xfId="0" applyFont="1" applyFill="1" applyBorder="1" applyAlignment="1">
      <alignment vertical="center"/>
    </xf>
    <xf numFmtId="0" fontId="116" fillId="16" borderId="14" xfId="0" applyFont="1" applyFill="1" applyBorder="1" applyAlignment="1">
      <alignment horizontal="center" vertical="center"/>
    </xf>
    <xf numFmtId="0" fontId="74" fillId="0" borderId="14" xfId="2" applyFont="1" applyBorder="1"/>
    <xf numFmtId="0" fontId="72" fillId="0" borderId="14" xfId="2" applyFont="1" applyBorder="1"/>
    <xf numFmtId="0" fontId="71" fillId="0" borderId="14" xfId="2" applyFont="1" applyBorder="1" applyAlignment="1">
      <alignment horizontal="center" vertical="center"/>
    </xf>
    <xf numFmtId="0" fontId="71" fillId="0" borderId="11" xfId="2" applyFont="1" applyBorder="1" applyAlignment="1">
      <alignment horizontal="center" vertical="center"/>
    </xf>
    <xf numFmtId="0" fontId="70" fillId="0" borderId="0" xfId="0" applyFont="1" applyAlignment="1">
      <alignment vertical="center" wrapText="1"/>
    </xf>
    <xf numFmtId="0" fontId="75" fillId="14" borderId="5" xfId="0" applyFont="1" applyFill="1" applyBorder="1" applyAlignment="1">
      <alignment horizontal="center" vertical="center" wrapText="1"/>
    </xf>
    <xf numFmtId="0" fontId="76" fillId="14" borderId="5" xfId="0" applyFont="1" applyFill="1" applyBorder="1" applyAlignment="1">
      <alignment horizontal="center" vertical="center" wrapText="1"/>
    </xf>
    <xf numFmtId="0" fontId="23" fillId="0" borderId="0" xfId="0" applyFont="1" applyAlignment="1">
      <alignment horizontal="center" vertical="center"/>
    </xf>
    <xf numFmtId="0" fontId="23" fillId="0" borderId="0" xfId="0" applyFont="1" applyAlignment="1">
      <alignment horizontal="center" vertical="center" wrapText="1"/>
    </xf>
    <xf numFmtId="166" fontId="23" fillId="0" borderId="0" xfId="0" applyNumberFormat="1" applyFont="1" applyAlignment="1">
      <alignment horizontal="center" vertical="center"/>
    </xf>
    <xf numFmtId="166" fontId="17" fillId="0" borderId="2" xfId="1" applyNumberFormat="1" applyFont="1" applyBorder="1" applyAlignment="1">
      <alignment horizontal="center" vertical="center"/>
    </xf>
    <xf numFmtId="166" fontId="17" fillId="0" borderId="0" xfId="1" applyNumberFormat="1" applyFont="1" applyBorder="1" applyAlignment="1">
      <alignment horizontal="center" vertical="center"/>
    </xf>
    <xf numFmtId="1" fontId="4" fillId="0" borderId="0" xfId="4" applyNumberFormat="1" applyFont="1" applyAlignment="1">
      <alignment horizontal="center" vertical="center" shrinkToFit="1"/>
    </xf>
    <xf numFmtId="164" fontId="4" fillId="0" borderId="0" xfId="4" applyNumberFormat="1" applyFont="1" applyAlignment="1">
      <alignment horizontal="center" vertical="center" shrinkToFit="1"/>
    </xf>
    <xf numFmtId="0" fontId="125" fillId="0" borderId="0" xfId="0" applyFont="1"/>
    <xf numFmtId="0" fontId="127" fillId="0" borderId="0" xfId="4" applyFont="1" applyAlignment="1">
      <alignment vertical="center"/>
    </xf>
    <xf numFmtId="0" fontId="129" fillId="0" borderId="0" xfId="0" applyFont="1" applyAlignment="1">
      <alignment vertical="center"/>
    </xf>
    <xf numFmtId="0" fontId="131" fillId="20" borderId="30" xfId="2" applyFont="1" applyFill="1" applyBorder="1" applyAlignment="1">
      <alignment horizontal="center" vertical="center" wrapText="1"/>
    </xf>
    <xf numFmtId="168" fontId="131" fillId="21" borderId="32" xfId="7" applyNumberFormat="1" applyFont="1" applyFill="1" applyBorder="1" applyAlignment="1">
      <alignment horizontal="center" vertical="center" wrapText="1"/>
    </xf>
    <xf numFmtId="44" fontId="19" fillId="0" borderId="33" xfId="7" applyNumberFormat="1" applyFont="1" applyFill="1" applyBorder="1" applyAlignment="1">
      <alignment horizontal="center" vertical="center"/>
    </xf>
    <xf numFmtId="0" fontId="132" fillId="22" borderId="8" xfId="0" applyFont="1" applyFill="1" applyBorder="1" applyAlignment="1">
      <alignment vertical="center" wrapText="1"/>
    </xf>
    <xf numFmtId="0" fontId="132" fillId="22" borderId="34" xfId="0" applyFont="1" applyFill="1" applyBorder="1" applyAlignment="1">
      <alignment horizontal="center" vertical="center" wrapText="1"/>
    </xf>
    <xf numFmtId="0" fontId="19" fillId="0" borderId="0" xfId="0" applyFont="1" applyAlignment="1">
      <alignment vertical="center" wrapText="1"/>
    </xf>
    <xf numFmtId="44" fontId="19" fillId="0" borderId="0" xfId="7" applyNumberFormat="1" applyFont="1" applyFill="1" applyBorder="1" applyAlignment="1">
      <alignment horizontal="center" vertical="center"/>
    </xf>
    <xf numFmtId="0" fontId="19" fillId="0" borderId="0" xfId="0" applyFont="1" applyAlignment="1">
      <alignment vertical="center"/>
    </xf>
    <xf numFmtId="44" fontId="19" fillId="0" borderId="40" xfId="7" applyNumberFormat="1" applyFont="1" applyFill="1" applyBorder="1" applyAlignment="1">
      <alignment horizontal="center" vertical="center"/>
    </xf>
    <xf numFmtId="44" fontId="19" fillId="0" borderId="38" xfId="7" applyNumberFormat="1" applyFont="1" applyFill="1" applyBorder="1" applyAlignment="1">
      <alignment horizontal="center" vertical="center"/>
    </xf>
    <xf numFmtId="0" fontId="136" fillId="0" borderId="0" xfId="0" applyFont="1" applyAlignment="1">
      <alignment horizontal="left" vertical="center"/>
    </xf>
    <xf numFmtId="0" fontId="131" fillId="20" borderId="31" xfId="2" applyFont="1" applyFill="1" applyBorder="1" applyAlignment="1">
      <alignment horizontal="center" vertical="center" wrapText="1"/>
    </xf>
    <xf numFmtId="0" fontId="128" fillId="0" borderId="0" xfId="4" applyFont="1" applyAlignment="1">
      <alignment horizontal="left" vertical="center"/>
    </xf>
    <xf numFmtId="0" fontId="131" fillId="23" borderId="35" xfId="2" applyFont="1" applyFill="1" applyBorder="1" applyAlignment="1">
      <alignment horizontal="left" vertical="center"/>
    </xf>
    <xf numFmtId="0" fontId="19" fillId="0" borderId="35" xfId="0" quotePrefix="1" applyFont="1" applyBorder="1" applyAlignment="1">
      <alignment horizontal="left" vertical="center"/>
    </xf>
    <xf numFmtId="0" fontId="19" fillId="0" borderId="41" xfId="0" quotePrefix="1" applyFont="1" applyBorder="1" applyAlignment="1">
      <alignment horizontal="left" vertical="center"/>
    </xf>
    <xf numFmtId="0" fontId="19" fillId="0" borderId="42" xfId="0" quotePrefix="1" applyFont="1" applyBorder="1" applyAlignment="1">
      <alignment horizontal="left" vertical="center"/>
    </xf>
    <xf numFmtId="0" fontId="0" fillId="0" borderId="0" xfId="0" applyAlignment="1">
      <alignment horizontal="left" vertical="center"/>
    </xf>
    <xf numFmtId="0" fontId="19" fillId="0" borderId="35" xfId="0" quotePrefix="1" applyFont="1" applyBorder="1" applyAlignment="1">
      <alignment horizontal="left" vertical="center" wrapText="1"/>
    </xf>
    <xf numFmtId="0" fontId="19" fillId="0" borderId="0" xfId="0" quotePrefix="1" applyFont="1" applyAlignment="1">
      <alignment horizontal="left" vertical="center"/>
    </xf>
    <xf numFmtId="0" fontId="0" fillId="0" borderId="0" xfId="0" applyAlignment="1">
      <alignment vertical="center" wrapText="1"/>
    </xf>
    <xf numFmtId="0" fontId="128" fillId="0" borderId="0" xfId="4" applyFont="1" applyAlignment="1">
      <alignment vertical="center" wrapText="1"/>
    </xf>
    <xf numFmtId="0" fontId="130" fillId="0" borderId="0" xfId="0" applyFont="1" applyAlignment="1">
      <alignment horizontal="center" vertical="center" wrapText="1"/>
    </xf>
    <xf numFmtId="0" fontId="136" fillId="0" borderId="0" xfId="0" applyFont="1" applyAlignment="1">
      <alignment vertical="center" wrapText="1"/>
    </xf>
    <xf numFmtId="0" fontId="128" fillId="0" borderId="0" xfId="4" applyFont="1" applyAlignment="1">
      <alignment horizontal="left" vertical="center" wrapText="1"/>
    </xf>
    <xf numFmtId="0" fontId="19" fillId="0" borderId="36" xfId="0" applyFont="1" applyBorder="1" applyAlignment="1">
      <alignment horizontal="left" vertical="center" wrapText="1"/>
    </xf>
    <xf numFmtId="0" fontId="19" fillId="0" borderId="43" xfId="0" applyFont="1" applyBorder="1" applyAlignment="1">
      <alignment horizontal="left" vertical="center" wrapText="1"/>
    </xf>
    <xf numFmtId="0" fontId="19" fillId="0" borderId="44" xfId="0" applyFont="1" applyBorder="1" applyAlignment="1">
      <alignment horizontal="left" vertical="center" wrapText="1"/>
    </xf>
    <xf numFmtId="0" fontId="0" fillId="0" borderId="0" xfId="0" applyAlignment="1">
      <alignment horizontal="left" vertical="center" wrapText="1"/>
    </xf>
    <xf numFmtId="0" fontId="19" fillId="0" borderId="0" xfId="0" applyFont="1" applyAlignment="1">
      <alignment horizontal="left" vertical="center" wrapText="1"/>
    </xf>
    <xf numFmtId="0" fontId="111" fillId="0" borderId="36" xfId="0" applyFont="1" applyBorder="1" applyAlignment="1">
      <alignment horizontal="left" vertical="center" wrapText="1"/>
    </xf>
    <xf numFmtId="44" fontId="19" fillId="0" borderId="33" xfId="7" quotePrefix="1" applyNumberFormat="1" applyFont="1" applyFill="1" applyBorder="1" applyAlignment="1">
      <alignment vertical="center"/>
    </xf>
    <xf numFmtId="44" fontId="19" fillId="0" borderId="45" xfId="7" applyNumberFormat="1" applyFont="1" applyFill="1" applyBorder="1" applyAlignment="1">
      <alignment horizontal="center" vertical="center"/>
    </xf>
    <xf numFmtId="0" fontId="132" fillId="22" borderId="2" xfId="0" applyFont="1" applyFill="1" applyBorder="1" applyAlignment="1">
      <alignment vertical="center" wrapText="1"/>
    </xf>
    <xf numFmtId="0" fontId="131" fillId="20" borderId="46" xfId="2" applyFont="1" applyFill="1" applyBorder="1" applyAlignment="1">
      <alignment horizontal="center" vertical="center" wrapText="1"/>
    </xf>
    <xf numFmtId="0" fontId="131" fillId="20" borderId="39" xfId="2" applyFont="1" applyFill="1" applyBorder="1" applyAlignment="1">
      <alignment horizontal="center" vertical="center" wrapText="1"/>
    </xf>
    <xf numFmtId="168" fontId="131" fillId="21" borderId="47" xfId="7" applyNumberFormat="1" applyFont="1" applyFill="1" applyBorder="1" applyAlignment="1">
      <alignment horizontal="center" vertical="center" wrapText="1"/>
    </xf>
    <xf numFmtId="0" fontId="19" fillId="22" borderId="36" xfId="0" applyFont="1" applyFill="1" applyBorder="1" applyAlignment="1">
      <alignment horizontal="center" vertical="center"/>
    </xf>
    <xf numFmtId="0" fontId="19" fillId="0" borderId="36" xfId="0" applyFont="1" applyBorder="1" applyAlignment="1">
      <alignment horizontal="center" vertical="center"/>
    </xf>
    <xf numFmtId="0" fontId="111" fillId="0" borderId="36" xfId="0" applyFont="1" applyBorder="1" applyAlignment="1">
      <alignment horizontal="center" vertical="center"/>
    </xf>
    <xf numFmtId="0" fontId="19" fillId="0" borderId="44" xfId="0" applyFont="1" applyBorder="1" applyAlignment="1">
      <alignment horizontal="center" vertical="center"/>
    </xf>
    <xf numFmtId="0" fontId="19" fillId="0" borderId="37" xfId="0" applyFont="1" applyBorder="1" applyAlignment="1">
      <alignment vertical="center" wrapText="1"/>
    </xf>
    <xf numFmtId="168" fontId="0" fillId="22" borderId="33" xfId="7" applyNumberFormat="1" applyFont="1" applyFill="1" applyBorder="1" applyAlignment="1">
      <alignment vertical="center"/>
    </xf>
    <xf numFmtId="0" fontId="78" fillId="0" borderId="0" xfId="0" applyFont="1"/>
    <xf numFmtId="0" fontId="138" fillId="0" borderId="2" xfId="4" applyFont="1" applyBorder="1" applyAlignment="1">
      <alignment horizontal="left" vertical="top"/>
    </xf>
    <xf numFmtId="0" fontId="131" fillId="20" borderId="48" xfId="2" applyFont="1" applyFill="1" applyBorder="1" applyAlignment="1">
      <alignment horizontal="center" vertical="center" wrapText="1"/>
    </xf>
    <xf numFmtId="0" fontId="19" fillId="22" borderId="9" xfId="0" applyFont="1" applyFill="1" applyBorder="1" applyAlignment="1">
      <alignment horizontal="center" vertical="center"/>
    </xf>
    <xf numFmtId="0" fontId="19" fillId="0" borderId="9" xfId="0" applyFont="1" applyBorder="1" applyAlignment="1">
      <alignment horizontal="center" vertical="center"/>
    </xf>
    <xf numFmtId="0" fontId="19" fillId="0" borderId="49" xfId="0" applyFont="1" applyBorder="1" applyAlignment="1">
      <alignment horizontal="center" vertical="center"/>
    </xf>
    <xf numFmtId="0" fontId="131" fillId="20" borderId="50" xfId="2" applyFont="1" applyFill="1" applyBorder="1" applyAlignment="1">
      <alignment horizontal="center" vertical="center" wrapText="1"/>
    </xf>
    <xf numFmtId="0" fontId="131" fillId="23" borderId="8" xfId="2" applyFont="1" applyFill="1" applyBorder="1" applyAlignment="1">
      <alignment horizontal="left" vertical="center"/>
    </xf>
    <xf numFmtId="0" fontId="19" fillId="0" borderId="2" xfId="0" applyFont="1" applyBorder="1" applyAlignment="1">
      <alignment horizontal="center" vertical="center"/>
    </xf>
    <xf numFmtId="0" fontId="19" fillId="0" borderId="37" xfId="0" applyFont="1" applyBorder="1" applyAlignment="1">
      <alignment horizontal="center" vertical="center"/>
    </xf>
    <xf numFmtId="0" fontId="131" fillId="25" borderId="39" xfId="2" applyFont="1" applyFill="1" applyBorder="1" applyAlignment="1">
      <alignment horizontal="center" vertical="center" wrapText="1"/>
    </xf>
    <xf numFmtId="0" fontId="131" fillId="25" borderId="46" xfId="2" applyFont="1" applyFill="1" applyBorder="1" applyAlignment="1">
      <alignment horizontal="center" vertical="center" wrapText="1"/>
    </xf>
    <xf numFmtId="44" fontId="19" fillId="22" borderId="33" xfId="7" applyNumberFormat="1" applyFont="1" applyFill="1" applyBorder="1" applyAlignment="1">
      <alignment horizontal="center" vertical="center"/>
    </xf>
    <xf numFmtId="0" fontId="131" fillId="25" borderId="48" xfId="2" applyFont="1" applyFill="1" applyBorder="1" applyAlignment="1">
      <alignment horizontal="center" vertical="center" wrapText="1"/>
    </xf>
    <xf numFmtId="44" fontId="19" fillId="0" borderId="20" xfId="7" applyNumberFormat="1" applyFont="1" applyFill="1" applyBorder="1" applyAlignment="1">
      <alignment horizontal="center" vertical="center"/>
    </xf>
    <xf numFmtId="44" fontId="139" fillId="24" borderId="47" xfId="7" applyNumberFormat="1" applyFont="1" applyFill="1" applyBorder="1" applyAlignment="1">
      <alignment horizontal="center" vertical="center"/>
    </xf>
    <xf numFmtId="166" fontId="17" fillId="0" borderId="2" xfId="1" applyNumberFormat="1" applyFont="1" applyBorder="1" applyAlignment="1">
      <alignment horizontal="center" vertical="center" wrapText="1"/>
    </xf>
    <xf numFmtId="0" fontId="18" fillId="4" borderId="15" xfId="0" applyFont="1" applyFill="1" applyBorder="1" applyAlignment="1">
      <alignment horizontal="center" vertical="center"/>
    </xf>
    <xf numFmtId="0" fontId="18" fillId="4" borderId="19" xfId="0" applyFont="1" applyFill="1" applyBorder="1" applyAlignment="1">
      <alignment vertical="center"/>
    </xf>
    <xf numFmtId="0" fontId="18" fillId="4" borderId="0" xfId="0" applyFont="1" applyFill="1" applyAlignment="1">
      <alignment vertical="center"/>
    </xf>
    <xf numFmtId="0" fontId="0" fillId="4" borderId="51" xfId="0" applyFill="1" applyBorder="1" applyAlignment="1">
      <alignment horizontal="center"/>
    </xf>
    <xf numFmtId="0" fontId="22" fillId="0" borderId="2" xfId="0" applyFont="1" applyBorder="1"/>
    <xf numFmtId="0" fontId="91" fillId="0" borderId="2" xfId="0" applyFont="1" applyBorder="1" applyAlignment="1">
      <alignment vertical="center"/>
    </xf>
    <xf numFmtId="0" fontId="91" fillId="16" borderId="2" xfId="0" applyFont="1" applyFill="1" applyBorder="1" applyAlignment="1">
      <alignment vertical="center"/>
    </xf>
    <xf numFmtId="0" fontId="23" fillId="0" borderId="2" xfId="0" applyFont="1" applyBorder="1"/>
    <xf numFmtId="0" fontId="0" fillId="0" borderId="50" xfId="0" applyBorder="1" applyAlignment="1">
      <alignment horizontal="center"/>
    </xf>
    <xf numFmtId="0" fontId="141" fillId="0" borderId="32" xfId="0" applyFont="1" applyBorder="1" applyAlignment="1">
      <alignment horizontal="right"/>
    </xf>
    <xf numFmtId="0" fontId="97" fillId="19" borderId="52" xfId="0" applyFont="1" applyFill="1" applyBorder="1" applyAlignment="1">
      <alignment horizontal="center"/>
    </xf>
    <xf numFmtId="0" fontId="97" fillId="19" borderId="54" xfId="0" applyFont="1" applyFill="1" applyBorder="1" applyAlignment="1">
      <alignment horizontal="center"/>
    </xf>
    <xf numFmtId="0" fontId="0" fillId="0" borderId="36" xfId="0" applyBorder="1" applyAlignment="1">
      <alignment horizontal="center"/>
    </xf>
    <xf numFmtId="169" fontId="0" fillId="26" borderId="2" xfId="0" applyNumberFormat="1" applyFill="1" applyBorder="1" applyAlignment="1">
      <alignment horizontal="center"/>
    </xf>
    <xf numFmtId="3" fontId="0" fillId="0" borderId="2" xfId="0" applyNumberFormat="1" applyBorder="1" applyAlignment="1">
      <alignment horizontal="center"/>
    </xf>
    <xf numFmtId="0" fontId="0" fillId="0" borderId="33" xfId="0" applyBorder="1" applyAlignment="1">
      <alignment horizontal="center"/>
    </xf>
    <xf numFmtId="0" fontId="0" fillId="0" borderId="58" xfId="0" applyBorder="1" applyAlignment="1">
      <alignment horizontal="center"/>
    </xf>
    <xf numFmtId="0" fontId="0" fillId="0" borderId="5" xfId="0" applyBorder="1" applyAlignment="1">
      <alignment horizontal="center"/>
    </xf>
    <xf numFmtId="0" fontId="13" fillId="16" borderId="6" xfId="0" applyFont="1" applyFill="1" applyBorder="1" applyAlignment="1">
      <alignment horizontal="center" vertical="center"/>
    </xf>
    <xf numFmtId="0" fontId="13" fillId="16" borderId="6" xfId="0" applyFont="1" applyFill="1" applyBorder="1" applyAlignment="1">
      <alignment vertical="center"/>
    </xf>
    <xf numFmtId="44" fontId="13" fillId="16" borderId="6" xfId="1" applyFont="1" applyFill="1" applyBorder="1" applyAlignment="1">
      <alignment horizontal="center" vertical="center"/>
    </xf>
    <xf numFmtId="0" fontId="13" fillId="16" borderId="65" xfId="0" applyFont="1" applyFill="1" applyBorder="1" applyAlignment="1">
      <alignment vertical="center"/>
    </xf>
    <xf numFmtId="0" fontId="0" fillId="16" borderId="2" xfId="0" applyFill="1" applyBorder="1" applyAlignment="1">
      <alignment horizontal="left"/>
    </xf>
    <xf numFmtId="0" fontId="0" fillId="16" borderId="2" xfId="0" applyFill="1" applyBorder="1"/>
    <xf numFmtId="0" fontId="13" fillId="16" borderId="65" xfId="0" applyFont="1" applyFill="1" applyBorder="1"/>
    <xf numFmtId="0" fontId="139" fillId="19" borderId="35" xfId="0" applyFont="1" applyFill="1" applyBorder="1" applyAlignment="1">
      <alignment horizontal="left"/>
    </xf>
    <xf numFmtId="0" fontId="139" fillId="19" borderId="8" xfId="0" applyFont="1" applyFill="1" applyBorder="1" applyAlignment="1">
      <alignment horizontal="left"/>
    </xf>
    <xf numFmtId="0" fontId="139" fillId="19" borderId="34" xfId="0" applyFont="1" applyFill="1" applyBorder="1" applyAlignment="1">
      <alignment horizontal="left"/>
    </xf>
    <xf numFmtId="0" fontId="13" fillId="0" borderId="0" xfId="0" applyFont="1"/>
    <xf numFmtId="0" fontId="0" fillId="0" borderId="51" xfId="0" applyBorder="1" applyAlignment="1">
      <alignment vertical="center"/>
    </xf>
    <xf numFmtId="0" fontId="0" fillId="0" borderId="50" xfId="0" applyBorder="1" applyAlignment="1">
      <alignment vertical="center"/>
    </xf>
    <xf numFmtId="0" fontId="141" fillId="0" borderId="32" xfId="0" applyFont="1" applyBorder="1" applyAlignment="1">
      <alignment horizontal="right" vertical="center"/>
    </xf>
    <xf numFmtId="0" fontId="140" fillId="14" borderId="52" xfId="0" applyFont="1" applyFill="1" applyBorder="1" applyAlignment="1">
      <alignment horizontal="center"/>
    </xf>
    <xf numFmtId="0" fontId="140" fillId="14" borderId="68" xfId="0" applyFont="1" applyFill="1" applyBorder="1" applyAlignment="1">
      <alignment horizontal="center"/>
    </xf>
    <xf numFmtId="0" fontId="140" fillId="14" borderId="52" xfId="0" applyFont="1" applyFill="1" applyBorder="1"/>
    <xf numFmtId="0" fontId="106" fillId="0" borderId="0" xfId="0" applyFont="1"/>
    <xf numFmtId="0" fontId="140" fillId="14" borderId="54" xfId="0" applyFont="1" applyFill="1" applyBorder="1" applyAlignment="1">
      <alignment horizontal="center"/>
    </xf>
    <xf numFmtId="0" fontId="140" fillId="14" borderId="65" xfId="0" applyFont="1" applyFill="1" applyBorder="1" applyAlignment="1">
      <alignment horizontal="center"/>
    </xf>
    <xf numFmtId="0" fontId="97" fillId="14" borderId="54" xfId="0" applyFont="1" applyFill="1" applyBorder="1" applyAlignment="1">
      <alignment horizontal="center"/>
    </xf>
    <xf numFmtId="0" fontId="97" fillId="14" borderId="58" xfId="0" applyFont="1" applyFill="1" applyBorder="1" applyAlignment="1">
      <alignment horizontal="center"/>
    </xf>
    <xf numFmtId="0" fontId="97" fillId="14" borderId="70" xfId="0" applyFont="1" applyFill="1" applyBorder="1" applyAlignment="1">
      <alignment horizontal="center"/>
    </xf>
    <xf numFmtId="0" fontId="97" fillId="14" borderId="5" xfId="0" applyFont="1" applyFill="1" applyBorder="1" applyAlignment="1">
      <alignment horizontal="center"/>
    </xf>
    <xf numFmtId="0" fontId="97" fillId="14" borderId="65" xfId="0" applyFont="1" applyFill="1" applyBorder="1" applyAlignment="1">
      <alignment horizontal="center"/>
    </xf>
    <xf numFmtId="169" fontId="0" fillId="27" borderId="2" xfId="0" applyNumberFormat="1" applyFill="1" applyBorder="1" applyAlignment="1">
      <alignment horizontal="center"/>
    </xf>
    <xf numFmtId="0" fontId="106" fillId="0" borderId="2" xfId="0" applyFont="1" applyBorder="1" applyAlignment="1">
      <alignment horizontal="center"/>
    </xf>
    <xf numFmtId="3" fontId="106" fillId="0" borderId="2" xfId="0" applyNumberFormat="1" applyFont="1" applyBorder="1" applyAlignment="1">
      <alignment horizontal="center"/>
    </xf>
    <xf numFmtId="0" fontId="106" fillId="0" borderId="33" xfId="0" applyFont="1" applyBorder="1" applyAlignment="1">
      <alignment horizontal="center"/>
    </xf>
    <xf numFmtId="0" fontId="13" fillId="27" borderId="66" xfId="0" applyFont="1" applyFill="1" applyBorder="1" applyAlignment="1">
      <alignment horizontal="center" vertical="center"/>
    </xf>
    <xf numFmtId="0" fontId="13" fillId="27" borderId="66" xfId="0" applyFont="1" applyFill="1" applyBorder="1" applyAlignment="1">
      <alignment horizontal="center"/>
    </xf>
    <xf numFmtId="0" fontId="13" fillId="27" borderId="68" xfId="0" applyFont="1" applyFill="1" applyBorder="1" applyAlignment="1">
      <alignment horizontal="center"/>
    </xf>
    <xf numFmtId="0" fontId="13" fillId="27" borderId="66" xfId="0" applyFont="1" applyFill="1" applyBorder="1" applyAlignment="1">
      <alignment horizontal="center" wrapText="1"/>
    </xf>
    <xf numFmtId="0" fontId="13" fillId="27" borderId="68" xfId="0" applyFont="1" applyFill="1" applyBorder="1" applyAlignment="1">
      <alignment horizontal="center" wrapText="1"/>
    </xf>
    <xf numFmtId="0" fontId="13" fillId="27" borderId="61" xfId="0" applyFont="1" applyFill="1" applyBorder="1" applyAlignment="1">
      <alignment horizontal="center" vertical="center"/>
    </xf>
    <xf numFmtId="0" fontId="13" fillId="27" borderId="61" xfId="0" applyFont="1" applyFill="1" applyBorder="1" applyAlignment="1">
      <alignment horizontal="center"/>
    </xf>
    <xf numFmtId="0" fontId="13" fillId="27" borderId="64" xfId="0" applyFont="1" applyFill="1" applyBorder="1" applyAlignment="1">
      <alignment horizontal="center"/>
    </xf>
    <xf numFmtId="0" fontId="13" fillId="27" borderId="71" xfId="0" applyFont="1" applyFill="1" applyBorder="1" applyAlignment="1">
      <alignment horizontal="center"/>
    </xf>
    <xf numFmtId="0" fontId="13" fillId="27" borderId="65" xfId="0" applyFont="1" applyFill="1" applyBorder="1" applyAlignment="1">
      <alignment horizontal="center"/>
    </xf>
    <xf numFmtId="0" fontId="13" fillId="27" borderId="71" xfId="0" applyFont="1" applyFill="1" applyBorder="1" applyAlignment="1">
      <alignment horizontal="center" wrapText="1"/>
    </xf>
    <xf numFmtId="0" fontId="13" fillId="27" borderId="65" xfId="0" applyFont="1" applyFill="1" applyBorder="1" applyAlignment="1">
      <alignment horizontal="center" wrapText="1"/>
    </xf>
    <xf numFmtId="0" fontId="13" fillId="28" borderId="41" xfId="0" applyFont="1" applyFill="1" applyBorder="1" applyAlignment="1">
      <alignment horizontal="center"/>
    </xf>
    <xf numFmtId="0" fontId="0" fillId="28" borderId="46" xfId="0" applyFill="1" applyBorder="1" applyAlignment="1">
      <alignment horizontal="center"/>
    </xf>
    <xf numFmtId="0" fontId="0" fillId="28" borderId="47" xfId="0" applyFill="1" applyBorder="1" applyAlignment="1">
      <alignment horizontal="center"/>
    </xf>
    <xf numFmtId="0" fontId="0" fillId="28" borderId="43" xfId="0" applyFill="1" applyBorder="1" applyAlignment="1">
      <alignment horizontal="center"/>
    </xf>
    <xf numFmtId="169" fontId="0" fillId="28" borderId="40" xfId="0" applyNumberFormat="1" applyFill="1" applyBorder="1" applyAlignment="1">
      <alignment horizontal="center"/>
    </xf>
    <xf numFmtId="0" fontId="0" fillId="28" borderId="13" xfId="0" applyFill="1" applyBorder="1" applyAlignment="1">
      <alignment horizontal="center"/>
    </xf>
    <xf numFmtId="0" fontId="0" fillId="28" borderId="72" xfId="0" applyFill="1" applyBorder="1" applyAlignment="1">
      <alignment horizontal="center"/>
    </xf>
    <xf numFmtId="169" fontId="0" fillId="28" borderId="47" xfId="0" applyNumberFormat="1" applyFill="1" applyBorder="1" applyAlignment="1">
      <alignment horizontal="center"/>
    </xf>
    <xf numFmtId="0" fontId="13" fillId="16" borderId="35" xfId="0" applyFont="1" applyFill="1" applyBorder="1" applyAlignment="1">
      <alignment horizontal="center"/>
    </xf>
    <xf numFmtId="169" fontId="0" fillId="16" borderId="33" xfId="0" applyNumberFormat="1" applyFill="1" applyBorder="1" applyAlignment="1">
      <alignment horizontal="center"/>
    </xf>
    <xf numFmtId="169" fontId="0" fillId="16" borderId="7" xfId="0" applyNumberFormat="1" applyFill="1" applyBorder="1" applyAlignment="1">
      <alignment horizontal="center"/>
    </xf>
    <xf numFmtId="0" fontId="0" fillId="16" borderId="36" xfId="0" applyFill="1" applyBorder="1" applyAlignment="1">
      <alignment horizontal="center"/>
    </xf>
    <xf numFmtId="0" fontId="0" fillId="16" borderId="33" xfId="0" applyFill="1" applyBorder="1" applyAlignment="1">
      <alignment horizontal="center"/>
    </xf>
    <xf numFmtId="0" fontId="13" fillId="28" borderId="35" xfId="0" applyFont="1" applyFill="1" applyBorder="1" applyAlignment="1">
      <alignment horizontal="center"/>
    </xf>
    <xf numFmtId="0" fontId="0" fillId="28" borderId="36" xfId="0" applyFill="1" applyBorder="1" applyAlignment="1">
      <alignment horizontal="center"/>
    </xf>
    <xf numFmtId="169" fontId="0" fillId="28" borderId="33" xfId="0" applyNumberFormat="1" applyFill="1" applyBorder="1" applyAlignment="1">
      <alignment horizontal="center"/>
    </xf>
    <xf numFmtId="0" fontId="0" fillId="28" borderId="33" xfId="0" applyFill="1" applyBorder="1" applyAlignment="1">
      <alignment horizontal="center"/>
    </xf>
    <xf numFmtId="0" fontId="0" fillId="16" borderId="7" xfId="0" applyFill="1" applyBorder="1" applyAlignment="1">
      <alignment horizontal="center"/>
    </xf>
    <xf numFmtId="0" fontId="13" fillId="28" borderId="42" xfId="0" applyFont="1" applyFill="1" applyBorder="1" applyAlignment="1">
      <alignment horizontal="center"/>
    </xf>
    <xf numFmtId="0" fontId="0" fillId="28" borderId="44" xfId="0" applyFill="1" applyBorder="1" applyAlignment="1">
      <alignment horizontal="center"/>
    </xf>
    <xf numFmtId="0" fontId="0" fillId="28" borderId="38" xfId="0" applyFill="1" applyBorder="1" applyAlignment="1">
      <alignment horizontal="center"/>
    </xf>
    <xf numFmtId="0" fontId="0" fillId="28" borderId="58" xfId="0" applyFill="1" applyBorder="1" applyAlignment="1">
      <alignment horizontal="center"/>
    </xf>
    <xf numFmtId="0" fontId="0" fillId="28" borderId="10" xfId="0" applyFill="1" applyBorder="1" applyAlignment="1">
      <alignment horizontal="center"/>
    </xf>
    <xf numFmtId="0" fontId="0" fillId="28" borderId="70" xfId="0" applyFill="1" applyBorder="1" applyAlignment="1">
      <alignment horizontal="center"/>
    </xf>
    <xf numFmtId="169" fontId="0" fillId="28" borderId="38" xfId="0" applyNumberFormat="1" applyFill="1" applyBorder="1" applyAlignment="1">
      <alignment horizontal="center"/>
    </xf>
    <xf numFmtId="0" fontId="0" fillId="0" borderId="51" xfId="0" applyBorder="1"/>
    <xf numFmtId="0" fontId="0" fillId="0" borderId="50" xfId="0" applyBorder="1"/>
    <xf numFmtId="0" fontId="13" fillId="26" borderId="30" xfId="0" applyFont="1" applyFill="1" applyBorder="1" applyAlignment="1">
      <alignment vertical="center"/>
    </xf>
    <xf numFmtId="0" fontId="146" fillId="29" borderId="30" xfId="0" applyFont="1" applyFill="1" applyBorder="1"/>
    <xf numFmtId="0" fontId="146" fillId="30" borderId="30" xfId="0" applyFont="1" applyFill="1" applyBorder="1" applyAlignment="1">
      <alignment horizontal="center"/>
    </xf>
    <xf numFmtId="0" fontId="146" fillId="31" borderId="30" xfId="0" applyFont="1" applyFill="1" applyBorder="1" applyAlignment="1">
      <alignment horizontal="center"/>
    </xf>
    <xf numFmtId="0" fontId="146" fillId="32" borderId="30" xfId="0" applyFont="1" applyFill="1" applyBorder="1" applyAlignment="1">
      <alignment horizontal="center"/>
    </xf>
    <xf numFmtId="0" fontId="146" fillId="33" borderId="30" xfId="0" applyFont="1" applyFill="1" applyBorder="1" applyAlignment="1">
      <alignment horizontal="center"/>
    </xf>
    <xf numFmtId="0" fontId="146" fillId="34" borderId="30" xfId="0" applyFont="1" applyFill="1" applyBorder="1" applyAlignment="1">
      <alignment horizontal="center"/>
    </xf>
    <xf numFmtId="0" fontId="0" fillId="35" borderId="52" xfId="0" applyFill="1" applyBorder="1"/>
    <xf numFmtId="0" fontId="147" fillId="18" borderId="76" xfId="0" applyFont="1" applyFill="1" applyBorder="1" applyAlignment="1">
      <alignment horizontal="center"/>
    </xf>
    <xf numFmtId="0" fontId="13" fillId="35" borderId="77" xfId="0" applyFont="1" applyFill="1" applyBorder="1" applyAlignment="1">
      <alignment horizontal="center"/>
    </xf>
    <xf numFmtId="0" fontId="13" fillId="36" borderId="77" xfId="0" applyFont="1" applyFill="1" applyBorder="1" applyAlignment="1">
      <alignment horizontal="center"/>
    </xf>
    <xf numFmtId="0" fontId="146" fillId="18" borderId="77" xfId="0" applyFont="1" applyFill="1" applyBorder="1" applyAlignment="1">
      <alignment horizontal="center"/>
    </xf>
    <xf numFmtId="0" fontId="13" fillId="36" borderId="78" xfId="0" applyFont="1" applyFill="1" applyBorder="1" applyAlignment="1">
      <alignment horizontal="center"/>
    </xf>
    <xf numFmtId="0" fontId="13" fillId="17" borderId="77" xfId="0" applyFont="1" applyFill="1" applyBorder="1" applyAlignment="1">
      <alignment horizontal="center"/>
    </xf>
    <xf numFmtId="0" fontId="13" fillId="37" borderId="77" xfId="0" applyFont="1" applyFill="1" applyBorder="1" applyAlignment="1">
      <alignment horizontal="center"/>
    </xf>
    <xf numFmtId="0" fontId="13" fillId="27" borderId="77" xfId="0" applyFont="1" applyFill="1" applyBorder="1" applyAlignment="1">
      <alignment horizontal="center"/>
    </xf>
    <xf numFmtId="0" fontId="0" fillId="35" borderId="54" xfId="0" applyFill="1" applyBorder="1"/>
    <xf numFmtId="0" fontId="13" fillId="18" borderId="79" xfId="0" applyFont="1" applyFill="1" applyBorder="1" applyAlignment="1">
      <alignment horizontal="center"/>
    </xf>
    <xf numFmtId="0" fontId="13" fillId="35" borderId="80" xfId="0" applyFont="1" applyFill="1" applyBorder="1" applyAlignment="1">
      <alignment horizontal="center"/>
    </xf>
    <xf numFmtId="0" fontId="13" fillId="36" borderId="80" xfId="0" applyFont="1" applyFill="1" applyBorder="1" applyAlignment="1">
      <alignment horizontal="center"/>
    </xf>
    <xf numFmtId="0" fontId="13" fillId="18" borderId="81" xfId="0" applyFont="1" applyFill="1" applyBorder="1" applyAlignment="1">
      <alignment horizontal="center"/>
    </xf>
    <xf numFmtId="0" fontId="13" fillId="36" borderId="82" xfId="0" applyFont="1" applyFill="1" applyBorder="1" applyAlignment="1">
      <alignment horizontal="center"/>
    </xf>
    <xf numFmtId="0" fontId="13" fillId="17" borderId="80" xfId="0" applyFont="1" applyFill="1" applyBorder="1" applyAlignment="1">
      <alignment horizontal="center"/>
    </xf>
    <xf numFmtId="0" fontId="13" fillId="37" borderId="80" xfId="0" applyFont="1" applyFill="1" applyBorder="1" applyAlignment="1">
      <alignment horizontal="center"/>
    </xf>
    <xf numFmtId="0" fontId="13" fillId="27" borderId="80" xfId="0" applyFont="1" applyFill="1" applyBorder="1" applyAlignment="1">
      <alignment horizontal="center"/>
    </xf>
    <xf numFmtId="0" fontId="147" fillId="35" borderId="54" xfId="0" applyFont="1" applyFill="1" applyBorder="1" applyAlignment="1">
      <alignment horizontal="center"/>
    </xf>
    <xf numFmtId="0" fontId="13" fillId="36" borderId="81" xfId="0" applyFont="1" applyFill="1" applyBorder="1" applyAlignment="1">
      <alignment horizontal="center"/>
    </xf>
    <xf numFmtId="0" fontId="148" fillId="27" borderId="80" xfId="0" applyFont="1" applyFill="1" applyBorder="1" applyAlignment="1">
      <alignment horizontal="center"/>
    </xf>
    <xf numFmtId="0" fontId="0" fillId="35" borderId="53" xfId="0" applyFill="1" applyBorder="1"/>
    <xf numFmtId="0" fontId="146" fillId="35" borderId="81" xfId="0" applyFont="1" applyFill="1" applyBorder="1" applyAlignment="1">
      <alignment horizontal="center"/>
    </xf>
    <xf numFmtId="0" fontId="146" fillId="35" borderId="80" xfId="0" applyFont="1" applyFill="1" applyBorder="1" applyAlignment="1">
      <alignment horizontal="center"/>
    </xf>
    <xf numFmtId="0" fontId="147" fillId="18" borderId="78" xfId="0" applyFont="1" applyFill="1" applyBorder="1" applyAlignment="1">
      <alignment horizontal="center"/>
    </xf>
    <xf numFmtId="0" fontId="147" fillId="35" borderId="78" xfId="0" applyFont="1" applyFill="1" applyBorder="1" applyAlignment="1">
      <alignment horizontal="center"/>
    </xf>
    <xf numFmtId="0" fontId="13" fillId="18" borderId="83" xfId="0" applyFont="1" applyFill="1" applyBorder="1" applyAlignment="1">
      <alignment horizontal="center"/>
    </xf>
    <xf numFmtId="0" fontId="147" fillId="35" borderId="82" xfId="0" applyFont="1" applyFill="1" applyBorder="1" applyAlignment="1">
      <alignment horizontal="center"/>
    </xf>
    <xf numFmtId="0" fontId="13" fillId="35" borderId="82" xfId="0" applyFont="1" applyFill="1" applyBorder="1" applyAlignment="1">
      <alignment horizontal="center"/>
    </xf>
    <xf numFmtId="0" fontId="13" fillId="17" borderId="81" xfId="0" applyFont="1" applyFill="1" applyBorder="1" applyAlignment="1">
      <alignment horizontal="center"/>
    </xf>
    <xf numFmtId="0" fontId="13" fillId="27" borderId="81" xfId="0" applyFont="1" applyFill="1" applyBorder="1" applyAlignment="1">
      <alignment horizontal="center"/>
    </xf>
    <xf numFmtId="0" fontId="13" fillId="35" borderId="83" xfId="0" applyFont="1" applyFill="1" applyBorder="1" applyAlignment="1">
      <alignment horizontal="center"/>
    </xf>
    <xf numFmtId="0" fontId="13" fillId="37" borderId="81" xfId="0" applyFont="1" applyFill="1" applyBorder="1" applyAlignment="1">
      <alignment horizontal="center"/>
    </xf>
    <xf numFmtId="0" fontId="13" fillId="35" borderId="81" xfId="0" applyFont="1" applyFill="1" applyBorder="1" applyAlignment="1">
      <alignment horizontal="center"/>
    </xf>
    <xf numFmtId="0" fontId="147" fillId="35" borderId="77" xfId="0" applyFont="1" applyFill="1" applyBorder="1" applyAlignment="1">
      <alignment horizontal="center"/>
    </xf>
    <xf numFmtId="0" fontId="149" fillId="36" borderId="77" xfId="0" applyFont="1" applyFill="1" applyBorder="1" applyAlignment="1">
      <alignment horizontal="center"/>
    </xf>
    <xf numFmtId="0" fontId="149" fillId="36" borderId="80" xfId="0" applyFont="1" applyFill="1" applyBorder="1" applyAlignment="1">
      <alignment horizontal="center"/>
    </xf>
    <xf numFmtId="0" fontId="147" fillId="35" borderId="80" xfId="0" applyFont="1" applyFill="1" applyBorder="1" applyAlignment="1">
      <alignment horizontal="center"/>
    </xf>
    <xf numFmtId="0" fontId="149" fillId="35" borderId="80" xfId="0" applyFont="1" applyFill="1" applyBorder="1" applyAlignment="1">
      <alignment horizontal="center"/>
    </xf>
    <xf numFmtId="0" fontId="0" fillId="18" borderId="52" xfId="0" applyFill="1" applyBorder="1"/>
    <xf numFmtId="0" fontId="146" fillId="18" borderId="76" xfId="0" applyFont="1" applyFill="1" applyBorder="1" applyAlignment="1">
      <alignment horizontal="center"/>
    </xf>
    <xf numFmtId="0" fontId="0" fillId="18" borderId="54" xfId="0" applyFill="1" applyBorder="1"/>
    <xf numFmtId="0" fontId="148" fillId="18" borderId="79" xfId="0" applyFont="1" applyFill="1" applyBorder="1" applyAlignment="1">
      <alignment horizontal="center"/>
    </xf>
    <xf numFmtId="0" fontId="148" fillId="18" borderId="54" xfId="0" applyFont="1" applyFill="1" applyBorder="1" applyAlignment="1">
      <alignment horizontal="center"/>
    </xf>
    <xf numFmtId="0" fontId="148" fillId="36" borderId="80" xfId="0" applyFont="1" applyFill="1" applyBorder="1" applyAlignment="1">
      <alignment horizontal="center"/>
    </xf>
    <xf numFmtId="0" fontId="148" fillId="36" borderId="82" xfId="0" applyFont="1" applyFill="1" applyBorder="1" applyAlignment="1">
      <alignment horizontal="center"/>
    </xf>
    <xf numFmtId="0" fontId="148" fillId="18" borderId="54" xfId="0" applyFont="1" applyFill="1" applyBorder="1" applyAlignment="1">
      <alignment horizontal="center" vertical="center"/>
    </xf>
    <xf numFmtId="0" fontId="0" fillId="18" borderId="53" xfId="0" applyFill="1" applyBorder="1"/>
    <xf numFmtId="0" fontId="148" fillId="35" borderId="80" xfId="0" applyFont="1" applyFill="1" applyBorder="1" applyAlignment="1">
      <alignment horizontal="center"/>
    </xf>
    <xf numFmtId="0" fontId="148" fillId="36" borderId="81" xfId="0" applyFont="1" applyFill="1" applyBorder="1" applyAlignment="1">
      <alignment horizontal="center"/>
    </xf>
    <xf numFmtId="0" fontId="148" fillId="35" borderId="81" xfId="0" applyFont="1" applyFill="1" applyBorder="1" applyAlignment="1">
      <alignment horizontal="center"/>
    </xf>
    <xf numFmtId="0" fontId="148" fillId="36" borderId="83" xfId="0" applyFont="1" applyFill="1" applyBorder="1" applyAlignment="1">
      <alignment horizontal="center"/>
    </xf>
    <xf numFmtId="0" fontId="146" fillId="18" borderId="78" xfId="0" applyFont="1" applyFill="1" applyBorder="1" applyAlignment="1">
      <alignment horizontal="center"/>
    </xf>
    <xf numFmtId="0" fontId="146" fillId="35" borderId="78" xfId="0" applyFont="1" applyFill="1" applyBorder="1" applyAlignment="1">
      <alignment horizontal="center"/>
    </xf>
    <xf numFmtId="0" fontId="148" fillId="18" borderId="83" xfId="0" applyFont="1" applyFill="1" applyBorder="1" applyAlignment="1">
      <alignment horizontal="center"/>
    </xf>
    <xf numFmtId="0" fontId="146" fillId="35" borderId="82" xfId="0" applyFont="1" applyFill="1" applyBorder="1" applyAlignment="1">
      <alignment horizontal="center"/>
    </xf>
    <xf numFmtId="0" fontId="148" fillId="17" borderId="80" xfId="0" applyFont="1" applyFill="1" applyBorder="1" applyAlignment="1">
      <alignment horizontal="center"/>
    </xf>
    <xf numFmtId="0" fontId="148" fillId="37" borderId="80" xfId="0" applyFont="1" applyFill="1" applyBorder="1" applyAlignment="1">
      <alignment horizontal="center"/>
    </xf>
    <xf numFmtId="0" fontId="148" fillId="17" borderId="81" xfId="0" applyFont="1" applyFill="1" applyBorder="1" applyAlignment="1">
      <alignment horizontal="center"/>
    </xf>
    <xf numFmtId="0" fontId="146" fillId="35" borderId="77" xfId="0" applyFont="1" applyFill="1" applyBorder="1" applyAlignment="1">
      <alignment horizontal="center"/>
    </xf>
    <xf numFmtId="0" fontId="148" fillId="37" borderId="81" xfId="0" applyFont="1" applyFill="1" applyBorder="1" applyAlignment="1">
      <alignment horizontal="center"/>
    </xf>
    <xf numFmtId="0" fontId="148" fillId="27" borderId="81" xfId="0" applyFont="1" applyFill="1" applyBorder="1" applyAlignment="1">
      <alignment horizontal="center"/>
    </xf>
    <xf numFmtId="0" fontId="114" fillId="26" borderId="62" xfId="0" applyFont="1" applyFill="1" applyBorder="1"/>
    <xf numFmtId="0" fontId="114" fillId="26" borderId="63" xfId="0" applyFont="1" applyFill="1" applyBorder="1"/>
    <xf numFmtId="0" fontId="13" fillId="16" borderId="0" xfId="0" applyFont="1" applyFill="1" applyAlignment="1">
      <alignment vertical="center"/>
    </xf>
    <xf numFmtId="0" fontId="13" fillId="16" borderId="0" xfId="0" applyFont="1" applyFill="1"/>
    <xf numFmtId="0" fontId="0" fillId="16" borderId="2" xfId="0" applyFill="1" applyBorder="1" applyAlignment="1">
      <alignment horizontal="center"/>
    </xf>
    <xf numFmtId="169" fontId="0" fillId="16" borderId="2" xfId="0" applyNumberFormat="1" applyFill="1" applyBorder="1" applyAlignment="1">
      <alignment horizontal="center"/>
    </xf>
    <xf numFmtId="0" fontId="0" fillId="38" borderId="36" xfId="0" applyFill="1" applyBorder="1" applyAlignment="1">
      <alignment horizontal="center"/>
    </xf>
    <xf numFmtId="0" fontId="0" fillId="38" borderId="33" xfId="0" applyFill="1" applyBorder="1" applyAlignment="1">
      <alignment horizontal="center"/>
    </xf>
    <xf numFmtId="169" fontId="0" fillId="38" borderId="33" xfId="0" applyNumberFormat="1" applyFill="1" applyBorder="1" applyAlignment="1">
      <alignment horizontal="center"/>
    </xf>
    <xf numFmtId="169" fontId="0" fillId="38" borderId="7" xfId="0" applyNumberFormat="1" applyFill="1" applyBorder="1" applyAlignment="1">
      <alignment horizontal="center"/>
    </xf>
    <xf numFmtId="44" fontId="19" fillId="11" borderId="33" xfId="7" applyNumberFormat="1" applyFont="1" applyFill="1" applyBorder="1" applyAlignment="1">
      <alignment horizontal="center" vertical="center"/>
    </xf>
    <xf numFmtId="1" fontId="4" fillId="0" borderId="27" xfId="4" applyNumberFormat="1" applyFont="1" applyBorder="1" applyAlignment="1">
      <alignment horizontal="center" vertical="center" shrinkToFit="1"/>
    </xf>
    <xf numFmtId="0" fontId="17" fillId="0" borderId="5" xfId="0" applyFont="1" applyBorder="1" applyAlignment="1">
      <alignment horizontal="center" vertical="center"/>
    </xf>
    <xf numFmtId="166" fontId="17" fillId="0" borderId="5" xfId="1" applyNumberFormat="1" applyFont="1" applyBorder="1" applyAlignment="1">
      <alignment horizontal="center" vertical="center"/>
    </xf>
    <xf numFmtId="1" fontId="4" fillId="0" borderId="4" xfId="4" applyNumberFormat="1" applyFont="1" applyBorder="1" applyAlignment="1">
      <alignment horizontal="center" vertical="center" shrinkToFit="1"/>
    </xf>
    <xf numFmtId="164" fontId="4" fillId="0" borderId="27" xfId="4" applyNumberFormat="1" applyFont="1" applyBorder="1" applyAlignment="1">
      <alignment horizontal="center" vertical="center" shrinkToFit="1"/>
    </xf>
    <xf numFmtId="1" fontId="4" fillId="0" borderId="21" xfId="4" applyNumberFormat="1" applyFont="1" applyBorder="1" applyAlignment="1">
      <alignment horizontal="center" vertical="center" shrinkToFit="1"/>
    </xf>
    <xf numFmtId="164" fontId="4" fillId="0" borderId="21" xfId="4" applyNumberFormat="1" applyFont="1" applyBorder="1" applyAlignment="1">
      <alignment horizontal="center" vertical="center" shrinkToFit="1"/>
    </xf>
    <xf numFmtId="0" fontId="4" fillId="0" borderId="5" xfId="4" applyFont="1" applyBorder="1" applyAlignment="1">
      <alignment horizontal="center" vertical="center" wrapText="1"/>
    </xf>
    <xf numFmtId="0" fontId="28" fillId="0" borderId="16" xfId="4" applyBorder="1" applyAlignment="1">
      <alignment horizontal="left" vertical="top" wrapText="1"/>
    </xf>
    <xf numFmtId="166" fontId="27" fillId="0" borderId="21" xfId="5" applyNumberFormat="1" applyFont="1" applyFill="1" applyBorder="1" applyAlignment="1">
      <alignment horizontal="center" vertical="top" wrapText="1"/>
    </xf>
    <xf numFmtId="1" fontId="4" fillId="0" borderId="3" xfId="4" applyNumberFormat="1" applyFont="1" applyBorder="1" applyAlignment="1">
      <alignment horizontal="center" vertical="top" shrinkToFit="1"/>
    </xf>
    <xf numFmtId="164" fontId="4" fillId="0" borderId="3" xfId="4" applyNumberFormat="1" applyFont="1" applyBorder="1" applyAlignment="1">
      <alignment horizontal="center" vertical="top" shrinkToFit="1"/>
    </xf>
    <xf numFmtId="0" fontId="27" fillId="0" borderId="28" xfId="4" applyFont="1" applyBorder="1" applyAlignment="1">
      <alignment horizontal="center" vertical="center" wrapText="1"/>
    </xf>
    <xf numFmtId="0" fontId="27" fillId="0" borderId="84" xfId="4" applyFont="1" applyBorder="1" applyAlignment="1">
      <alignment horizontal="center" vertical="center" wrapText="1"/>
    </xf>
    <xf numFmtId="0" fontId="117" fillId="0" borderId="6" xfId="4" applyFont="1" applyBorder="1" applyAlignment="1">
      <alignment horizontal="center" vertical="center" wrapText="1"/>
    </xf>
    <xf numFmtId="0" fontId="27" fillId="0" borderId="24" xfId="4" applyFont="1" applyBorder="1" applyAlignment="1">
      <alignment horizontal="center" vertical="center" wrapText="1"/>
    </xf>
    <xf numFmtId="0" fontId="27" fillId="0" borderId="21" xfId="4" applyFont="1" applyBorder="1" applyAlignment="1">
      <alignment horizontal="center" vertical="top" wrapText="1"/>
    </xf>
    <xf numFmtId="1" fontId="68" fillId="0" borderId="3" xfId="4" applyNumberFormat="1" applyFont="1" applyBorder="1" applyAlignment="1">
      <alignment horizontal="center" vertical="top" shrinkToFit="1"/>
    </xf>
    <xf numFmtId="0" fontId="27" fillId="0" borderId="6" xfId="4" applyFont="1" applyBorder="1" applyAlignment="1">
      <alignment horizontal="center" vertical="center" wrapText="1"/>
    </xf>
    <xf numFmtId="166" fontId="27" fillId="0" borderId="27" xfId="5" applyNumberFormat="1" applyFont="1" applyFill="1" applyBorder="1" applyAlignment="1">
      <alignment horizontal="center" vertical="top" wrapText="1"/>
    </xf>
    <xf numFmtId="1" fontId="4" fillId="0" borderId="27" xfId="4" applyNumberFormat="1" applyFont="1" applyBorder="1" applyAlignment="1">
      <alignment horizontal="center" vertical="top" shrinkToFit="1"/>
    </xf>
    <xf numFmtId="0" fontId="13" fillId="0" borderId="6" xfId="0" applyFont="1" applyBorder="1" applyAlignment="1">
      <alignment horizontal="center" vertical="center"/>
    </xf>
    <xf numFmtId="166" fontId="27" fillId="0" borderId="10" xfId="5" applyNumberFormat="1" applyFont="1" applyFill="1" applyBorder="1" applyAlignment="1">
      <alignment horizontal="center" vertical="top" wrapText="1"/>
    </xf>
    <xf numFmtId="1" fontId="4" fillId="0" borderId="11" xfId="4" applyNumberFormat="1" applyFont="1" applyBorder="1" applyAlignment="1">
      <alignment horizontal="center" vertical="top" shrinkToFit="1"/>
    </xf>
    <xf numFmtId="0" fontId="17" fillId="0" borderId="11" xfId="0" applyFont="1" applyBorder="1" applyAlignment="1">
      <alignment horizontal="center" vertical="center"/>
    </xf>
    <xf numFmtId="166" fontId="17" fillId="0" borderId="12" xfId="1" applyNumberFormat="1" applyFont="1" applyBorder="1" applyAlignment="1">
      <alignment horizontal="center" vertical="center"/>
    </xf>
    <xf numFmtId="0" fontId="28" fillId="0" borderId="10" xfId="4" applyBorder="1" applyAlignment="1">
      <alignment horizontal="left" vertical="top"/>
    </xf>
    <xf numFmtId="0" fontId="126" fillId="0" borderId="11" xfId="4" applyFont="1" applyBorder="1" applyAlignment="1">
      <alignment horizontal="left" vertical="center"/>
    </xf>
    <xf numFmtId="0" fontId="28" fillId="0" borderId="11" xfId="4" applyBorder="1" applyAlignment="1">
      <alignment horizontal="left" vertical="top"/>
    </xf>
    <xf numFmtId="0" fontId="28" fillId="0" borderId="12" xfId="4" applyBorder="1" applyAlignment="1">
      <alignment horizontal="left" vertical="top" wrapText="1"/>
    </xf>
    <xf numFmtId="0" fontId="28" fillId="0" borderId="19" xfId="4" applyBorder="1" applyAlignment="1">
      <alignment horizontal="left" vertical="top"/>
    </xf>
    <xf numFmtId="0" fontId="126" fillId="0" borderId="0" xfId="4" applyFont="1" applyAlignment="1">
      <alignment horizontal="left" vertical="center"/>
    </xf>
    <xf numFmtId="0" fontId="28" fillId="0" borderId="20" xfId="4" applyBorder="1" applyAlignment="1">
      <alignment horizontal="left" vertical="top" wrapText="1"/>
    </xf>
    <xf numFmtId="0" fontId="91" fillId="0" borderId="2" xfId="0" applyFont="1" applyBorder="1" applyAlignment="1">
      <alignment vertical="center" wrapText="1"/>
    </xf>
    <xf numFmtId="0" fontId="150" fillId="0" borderId="2" xfId="0" applyFont="1" applyBorder="1" applyAlignment="1">
      <alignment horizontal="center" vertical="center" wrapText="1"/>
    </xf>
    <xf numFmtId="0" fontId="150" fillId="0" borderId="2" xfId="0" applyFont="1" applyBorder="1" applyAlignment="1">
      <alignment horizontal="center" vertical="center"/>
    </xf>
    <xf numFmtId="16" fontId="150" fillId="0" borderId="2" xfId="0" applyNumberFormat="1" applyFont="1" applyBorder="1" applyAlignment="1">
      <alignment horizontal="center" vertical="center"/>
    </xf>
    <xf numFmtId="0" fontId="3" fillId="0" borderId="1" xfId="4" applyFont="1" applyBorder="1" applyAlignment="1">
      <alignment horizontal="center" vertical="center" wrapText="1"/>
    </xf>
    <xf numFmtId="0" fontId="3" fillId="0" borderId="3" xfId="4" applyFont="1" applyBorder="1" applyAlignment="1">
      <alignment horizontal="center" vertical="top" wrapText="1"/>
    </xf>
    <xf numFmtId="166" fontId="3" fillId="0" borderId="0" xfId="4" applyNumberFormat="1" applyFont="1" applyAlignment="1">
      <alignment horizontal="center" vertical="top" wrapText="1"/>
    </xf>
    <xf numFmtId="166" fontId="3" fillId="0" borderId="18" xfId="5" applyNumberFormat="1" applyFont="1" applyFill="1" applyBorder="1" applyAlignment="1">
      <alignment horizontal="center" vertical="center" wrapText="1"/>
    </xf>
    <xf numFmtId="166" fontId="3" fillId="0" borderId="27" xfId="5" applyNumberFormat="1" applyFont="1" applyFill="1" applyBorder="1" applyAlignment="1">
      <alignment horizontal="center" vertical="center" wrapText="1"/>
    </xf>
    <xf numFmtId="0" fontId="3" fillId="0" borderId="21" xfId="4" applyFont="1" applyBorder="1" applyAlignment="1">
      <alignment horizontal="center" vertical="center" wrapText="1"/>
    </xf>
    <xf numFmtId="166" fontId="3" fillId="0" borderId="16" xfId="5" applyNumberFormat="1" applyFont="1" applyFill="1" applyBorder="1" applyAlignment="1">
      <alignment horizontal="center" vertical="center" wrapText="1"/>
    </xf>
    <xf numFmtId="0" fontId="3" fillId="0" borderId="16" xfId="4" applyFont="1" applyBorder="1" applyAlignment="1">
      <alignment horizontal="center" vertical="top" wrapText="1"/>
    </xf>
    <xf numFmtId="0" fontId="3" fillId="0" borderId="18" xfId="4" applyFont="1" applyBorder="1" applyAlignment="1">
      <alignment horizontal="center" vertical="top" wrapText="1"/>
    </xf>
    <xf numFmtId="0" fontId="3" fillId="0" borderId="0" xfId="4" applyFont="1" applyAlignment="1">
      <alignment horizontal="right" vertical="top" wrapText="1" indent="1"/>
    </xf>
    <xf numFmtId="0" fontId="3" fillId="0" borderId="0" xfId="4" applyFont="1" applyAlignment="1">
      <alignment horizontal="center" vertical="top" wrapText="1"/>
    </xf>
    <xf numFmtId="0" fontId="3" fillId="0" borderId="3" xfId="4" applyFont="1" applyBorder="1" applyAlignment="1">
      <alignment horizontal="right" vertical="top" wrapText="1" indent="1"/>
    </xf>
    <xf numFmtId="0" fontId="3" fillId="0" borderId="18" xfId="4" applyFont="1" applyBorder="1" applyAlignment="1">
      <alignment horizontal="right" vertical="top" wrapText="1" indent="1"/>
    </xf>
    <xf numFmtId="0" fontId="3" fillId="0" borderId="27" xfId="4" applyFont="1" applyBorder="1" applyAlignment="1">
      <alignment horizontal="right" vertical="top" wrapText="1" indent="1"/>
    </xf>
    <xf numFmtId="0" fontId="3" fillId="0" borderId="11" xfId="4" applyFont="1" applyBorder="1" applyAlignment="1">
      <alignment horizontal="right" vertical="top" wrapText="1" indent="1"/>
    </xf>
    <xf numFmtId="0" fontId="151" fillId="0" borderId="29" xfId="0" applyFont="1" applyBorder="1" applyAlignment="1">
      <alignment wrapText="1" readingOrder="1"/>
    </xf>
    <xf numFmtId="0" fontId="151" fillId="0" borderId="85" xfId="0" applyFont="1" applyBorder="1" applyAlignment="1">
      <alignment wrapText="1" readingOrder="1"/>
    </xf>
    <xf numFmtId="0" fontId="151" fillId="0" borderId="86" xfId="0" applyFont="1" applyBorder="1" applyAlignment="1">
      <alignment wrapText="1" readingOrder="1"/>
    </xf>
    <xf numFmtId="8" fontId="151" fillId="0" borderId="87" xfId="0" applyNumberFormat="1" applyFont="1" applyBorder="1" applyAlignment="1">
      <alignment wrapText="1" readingOrder="1"/>
    </xf>
    <xf numFmtId="17" fontId="151" fillId="0" borderId="86" xfId="0" applyNumberFormat="1" applyFont="1" applyBorder="1" applyAlignment="1">
      <alignment wrapText="1" readingOrder="1"/>
    </xf>
    <xf numFmtId="0" fontId="151" fillId="0" borderId="0" xfId="0" applyFont="1" applyAlignment="1">
      <alignment wrapText="1" readingOrder="1"/>
    </xf>
    <xf numFmtId="0" fontId="0" fillId="0" borderId="2" xfId="0" applyBorder="1" applyAlignment="1">
      <alignment horizontal="left" wrapText="1"/>
    </xf>
    <xf numFmtId="0" fontId="0" fillId="0" borderId="0" xfId="0"/>
    <xf numFmtId="0" fontId="0" fillId="0" borderId="0" xfId="0" applyAlignment="1">
      <alignment horizontal="center"/>
    </xf>
    <xf numFmtId="0" fontId="0" fillId="0" borderId="2" xfId="0" applyBorder="1"/>
    <xf numFmtId="0" fontId="0" fillId="0" borderId="2" xfId="0" applyBorder="1" applyAlignment="1">
      <alignment horizontal="center"/>
    </xf>
    <xf numFmtId="0" fontId="0" fillId="0" borderId="7" xfId="0" applyBorder="1" applyAlignment="1">
      <alignment horizontal="center"/>
    </xf>
    <xf numFmtId="0" fontId="0" fillId="0" borderId="2" xfId="0" applyBorder="1" applyAlignment="1">
      <alignment horizontal="left"/>
    </xf>
    <xf numFmtId="0" fontId="0" fillId="0" borderId="2" xfId="0" applyBorder="1" applyAlignment="1">
      <alignment horizontal="center" wrapText="1"/>
    </xf>
    <xf numFmtId="0" fontId="97" fillId="15" borderId="0" xfId="0" applyFont="1" applyFill="1" applyAlignment="1">
      <alignment horizontal="center"/>
    </xf>
    <xf numFmtId="0" fontId="0" fillId="0" borderId="0" xfId="0" applyAlignment="1">
      <alignment horizontal="left" wrapText="1"/>
    </xf>
    <xf numFmtId="1" fontId="4" fillId="0" borderId="2" xfId="0" applyNumberFormat="1" applyFont="1" applyBorder="1" applyAlignment="1">
      <alignment horizontal="center" vertical="center" shrinkToFit="1"/>
    </xf>
    <xf numFmtId="1" fontId="99" fillId="15" borderId="2" xfId="0" applyNumberFormat="1" applyFont="1" applyFill="1" applyBorder="1" applyAlignment="1">
      <alignment horizontal="center" vertical="center" shrinkToFit="1"/>
    </xf>
    <xf numFmtId="1" fontId="4" fillId="0" borderId="7" xfId="0" applyNumberFormat="1" applyFont="1" applyBorder="1" applyAlignment="1">
      <alignment horizontal="center" vertical="center" shrinkToFit="1"/>
    </xf>
    <xf numFmtId="1" fontId="4" fillId="0" borderId="8" xfId="0" applyNumberFormat="1" applyFont="1" applyBorder="1" applyAlignment="1">
      <alignment horizontal="center" vertical="center" shrinkToFit="1"/>
    </xf>
    <xf numFmtId="1" fontId="4" fillId="0" borderId="9" xfId="0" applyNumberFormat="1" applyFont="1" applyBorder="1" applyAlignment="1">
      <alignment horizontal="center" vertical="center" shrinkToFit="1"/>
    </xf>
    <xf numFmtId="0" fontId="0" fillId="0" borderId="0" xfId="0" applyAlignment="1">
      <alignment horizontal="left"/>
    </xf>
    <xf numFmtId="0" fontId="0" fillId="0" borderId="0" xfId="0" applyAlignment="1">
      <alignment horizontal="center" wrapText="1"/>
    </xf>
    <xf numFmtId="0" fontId="129" fillId="0" borderId="0" xfId="0" applyFont="1" applyAlignment="1">
      <alignment horizontal="center" vertical="center"/>
    </xf>
    <xf numFmtId="0" fontId="129" fillId="0" borderId="0" xfId="0" applyFont="1" applyAlignment="1">
      <alignment horizontal="center" vertical="center" wrapText="1"/>
    </xf>
    <xf numFmtId="0" fontId="16" fillId="0" borderId="0" xfId="0" applyFont="1" applyAlignment="1">
      <alignment horizontal="center" vertical="center"/>
    </xf>
    <xf numFmtId="0" fontId="7" fillId="3" borderId="7" xfId="0" applyFont="1" applyFill="1" applyBorder="1" applyAlignment="1">
      <alignment horizontal="center" vertical="center"/>
    </xf>
    <xf numFmtId="0" fontId="7" fillId="3" borderId="8" xfId="0" applyFont="1" applyFill="1" applyBorder="1" applyAlignment="1">
      <alignment horizontal="center" vertical="center"/>
    </xf>
    <xf numFmtId="0" fontId="7" fillId="3" borderId="9" xfId="0" applyFont="1" applyFill="1" applyBorder="1" applyAlignment="1">
      <alignment horizontal="center" vertical="center"/>
    </xf>
    <xf numFmtId="0" fontId="10" fillId="4" borderId="7" xfId="0" applyFont="1" applyFill="1" applyBorder="1" applyAlignment="1">
      <alignment horizontal="center" vertical="center"/>
    </xf>
    <xf numFmtId="0" fontId="10" fillId="4" borderId="8" xfId="0" applyFont="1" applyFill="1" applyBorder="1" applyAlignment="1">
      <alignment horizontal="center" vertical="center"/>
    </xf>
    <xf numFmtId="0" fontId="10" fillId="4" borderId="9" xfId="0" applyFont="1" applyFill="1" applyBorder="1" applyAlignment="1">
      <alignment horizontal="center" vertical="center"/>
    </xf>
    <xf numFmtId="0" fontId="9" fillId="0" borderId="7" xfId="0" applyFont="1" applyBorder="1" applyAlignment="1">
      <alignment horizontal="left" vertical="center"/>
    </xf>
    <xf numFmtId="0" fontId="9" fillId="0" borderId="8" xfId="0" applyFont="1" applyBorder="1" applyAlignment="1">
      <alignment horizontal="left" vertical="center"/>
    </xf>
    <xf numFmtId="0" fontId="10" fillId="5" borderId="7" xfId="0" applyFont="1" applyFill="1" applyBorder="1" applyAlignment="1">
      <alignment horizontal="center" vertical="center"/>
    </xf>
    <xf numFmtId="0" fontId="10" fillId="5" borderId="8" xfId="0" applyFont="1" applyFill="1" applyBorder="1" applyAlignment="1">
      <alignment horizontal="center" vertical="center"/>
    </xf>
    <xf numFmtId="0" fontId="10" fillId="5" borderId="9" xfId="0" applyFont="1" applyFill="1" applyBorder="1" applyAlignment="1">
      <alignment horizontal="center" vertical="center"/>
    </xf>
    <xf numFmtId="0" fontId="10" fillId="6" borderId="7" xfId="0" applyFont="1" applyFill="1" applyBorder="1" applyAlignment="1">
      <alignment horizontal="center" vertical="center"/>
    </xf>
    <xf numFmtId="0" fontId="10" fillId="6" borderId="8" xfId="0" applyFont="1" applyFill="1" applyBorder="1" applyAlignment="1">
      <alignment horizontal="center" vertical="center"/>
    </xf>
    <xf numFmtId="0" fontId="10" fillId="6" borderId="9" xfId="0" applyFont="1" applyFill="1" applyBorder="1" applyAlignment="1">
      <alignment horizontal="center" vertical="center"/>
    </xf>
    <xf numFmtId="1" fontId="100" fillId="4" borderId="0" xfId="0" applyNumberFormat="1" applyFont="1" applyFill="1" applyAlignment="1">
      <alignment horizontal="center" vertical="center" shrinkToFit="1"/>
    </xf>
    <xf numFmtId="1" fontId="99" fillId="15" borderId="6" xfId="0" applyNumberFormat="1" applyFont="1" applyFill="1" applyBorder="1" applyAlignment="1">
      <alignment horizontal="center" vertical="center" shrinkToFit="1"/>
    </xf>
    <xf numFmtId="166" fontId="4" fillId="0" borderId="2" xfId="1" applyNumberFormat="1" applyFont="1" applyBorder="1" applyAlignment="1">
      <alignment horizontal="center" vertical="center" shrinkToFit="1"/>
    </xf>
    <xf numFmtId="0" fontId="11" fillId="0" borderId="7" xfId="0" applyFont="1" applyBorder="1" applyAlignment="1">
      <alignment horizontal="left" vertical="center"/>
    </xf>
    <xf numFmtId="0" fontId="11" fillId="0" borderId="8" xfId="0" applyFont="1" applyBorder="1" applyAlignment="1">
      <alignment horizontal="left" vertical="center"/>
    </xf>
    <xf numFmtId="0" fontId="10" fillId="7" borderId="7" xfId="0" applyFont="1" applyFill="1" applyBorder="1" applyAlignment="1">
      <alignment horizontal="center" vertical="center"/>
    </xf>
    <xf numFmtId="0" fontId="10" fillId="7" borderId="8" xfId="0" applyFont="1" applyFill="1" applyBorder="1" applyAlignment="1">
      <alignment horizontal="center" vertical="center"/>
    </xf>
    <xf numFmtId="0" fontId="10" fillId="7" borderId="9" xfId="0" applyFont="1" applyFill="1" applyBorder="1" applyAlignment="1">
      <alignment horizontal="center" vertical="center"/>
    </xf>
    <xf numFmtId="44" fontId="99" fillId="15" borderId="2" xfId="1" applyFont="1" applyFill="1" applyBorder="1" applyAlignment="1">
      <alignment horizontal="center" vertical="center" shrinkToFit="1"/>
    </xf>
    <xf numFmtId="166" fontId="4" fillId="0" borderId="7" xfId="1" applyNumberFormat="1" applyFont="1" applyBorder="1" applyAlignment="1">
      <alignment horizontal="center" vertical="center" shrinkToFit="1"/>
    </xf>
    <xf numFmtId="166" fontId="4" fillId="0" borderId="9" xfId="1" applyNumberFormat="1" applyFont="1" applyBorder="1" applyAlignment="1">
      <alignment horizontal="center" vertical="center" shrinkToFit="1"/>
    </xf>
    <xf numFmtId="1" fontId="100" fillId="13" borderId="0" xfId="0" applyNumberFormat="1" applyFont="1" applyFill="1" applyAlignment="1">
      <alignment horizontal="center" vertical="center" shrinkToFit="1"/>
    </xf>
    <xf numFmtId="44" fontId="4" fillId="0" borderId="7" xfId="1" applyFont="1" applyBorder="1" applyAlignment="1">
      <alignment horizontal="center" vertical="center" shrinkToFit="1"/>
    </xf>
    <xf numFmtId="44" fontId="4" fillId="0" borderId="9" xfId="1" applyFont="1" applyBorder="1" applyAlignment="1">
      <alignment horizontal="center" vertical="center" shrinkToFit="1"/>
    </xf>
    <xf numFmtId="0" fontId="10" fillId="13" borderId="0" xfId="0" applyFont="1" applyFill="1" applyAlignment="1">
      <alignment horizontal="center" vertical="center"/>
    </xf>
    <xf numFmtId="0" fontId="11" fillId="0" borderId="2" xfId="0" applyFont="1" applyBorder="1" applyAlignment="1">
      <alignment horizontal="left" vertical="center"/>
    </xf>
    <xf numFmtId="1" fontId="103" fillId="0" borderId="2" xfId="0" applyNumberFormat="1" applyFont="1" applyBorder="1" applyAlignment="1">
      <alignment horizontal="center" vertical="center" shrinkToFit="1"/>
    </xf>
    <xf numFmtId="0" fontId="0" fillId="0" borderId="2" xfId="0" applyBorder="1" applyAlignment="1">
      <alignment horizontal="center" vertical="center"/>
    </xf>
    <xf numFmtId="0" fontId="97" fillId="15" borderId="2" xfId="0" applyFont="1" applyFill="1" applyBorder="1" applyAlignment="1">
      <alignment horizontal="center" vertical="center"/>
    </xf>
    <xf numFmtId="0" fontId="10" fillId="3" borderId="0" xfId="0" applyFont="1" applyFill="1" applyAlignment="1">
      <alignment horizontal="center" vertical="center"/>
    </xf>
    <xf numFmtId="0" fontId="97" fillId="15" borderId="2" xfId="0" applyFont="1" applyFill="1" applyBorder="1" applyAlignment="1">
      <alignment horizontal="center" vertical="center" wrapText="1"/>
    </xf>
    <xf numFmtId="0" fontId="0" fillId="0" borderId="7" xfId="0" applyBorder="1" applyAlignment="1">
      <alignment horizontal="center" vertical="center"/>
    </xf>
    <xf numFmtId="0" fontId="0" fillId="0" borderId="9" xfId="0" applyBorder="1" applyAlignment="1">
      <alignment horizontal="center" vertical="center"/>
    </xf>
    <xf numFmtId="0" fontId="137" fillId="19" borderId="2" xfId="4" applyFont="1" applyFill="1" applyBorder="1" applyAlignment="1">
      <alignment horizontal="center" vertical="top"/>
    </xf>
    <xf numFmtId="0" fontId="13" fillId="0" borderId="2" xfId="0" applyFont="1" applyBorder="1" applyAlignment="1">
      <alignment horizontal="center" vertical="center"/>
    </xf>
    <xf numFmtId="0" fontId="119" fillId="0" borderId="2" xfId="0" applyFont="1" applyBorder="1" applyAlignment="1">
      <alignment horizontal="center"/>
    </xf>
    <xf numFmtId="0" fontId="116" fillId="16" borderId="2" xfId="0" applyFont="1" applyFill="1" applyBorder="1" applyAlignment="1">
      <alignment horizontal="center" vertical="center"/>
    </xf>
    <xf numFmtId="0" fontId="13" fillId="19" borderId="19" xfId="0" applyFont="1" applyFill="1" applyBorder="1" applyAlignment="1">
      <alignment horizontal="center" vertical="center"/>
    </xf>
    <xf numFmtId="0" fontId="13" fillId="19" borderId="0" xfId="0" applyFont="1" applyFill="1" applyAlignment="1">
      <alignment horizontal="center" vertical="center"/>
    </xf>
    <xf numFmtId="0" fontId="126" fillId="0" borderId="11" xfId="4" applyFont="1" applyBorder="1" applyAlignment="1">
      <alignment horizontal="center" vertical="center" wrapText="1"/>
    </xf>
    <xf numFmtId="0" fontId="126" fillId="0" borderId="0" xfId="4" applyFont="1" applyAlignment="1">
      <alignment horizontal="center" vertical="center" wrapText="1"/>
    </xf>
    <xf numFmtId="0" fontId="138" fillId="0" borderId="2" xfId="4" applyFont="1" applyBorder="1" applyAlignment="1">
      <alignment horizontal="center" vertical="top"/>
    </xf>
    <xf numFmtId="0" fontId="116" fillId="0" borderId="2" xfId="0" applyFont="1" applyBorder="1" applyAlignment="1">
      <alignment horizontal="center" vertical="center"/>
    </xf>
    <xf numFmtId="0" fontId="13" fillId="19" borderId="19" xfId="0" applyFont="1" applyFill="1" applyBorder="1" applyAlignment="1">
      <alignment horizontal="center"/>
    </xf>
    <xf numFmtId="0" fontId="13" fillId="19" borderId="0" xfId="0" applyFont="1" applyFill="1" applyAlignment="1">
      <alignment horizontal="center"/>
    </xf>
    <xf numFmtId="0" fontId="126" fillId="0" borderId="11" xfId="4" applyFont="1" applyBorder="1" applyAlignment="1">
      <alignment horizontal="center" vertical="center"/>
    </xf>
    <xf numFmtId="0" fontId="126" fillId="0" borderId="0" xfId="4" applyFont="1" applyAlignment="1">
      <alignment horizontal="center" vertical="center"/>
    </xf>
    <xf numFmtId="0" fontId="26" fillId="9" borderId="7" xfId="4" applyFont="1" applyFill="1" applyBorder="1" applyAlignment="1">
      <alignment horizontal="center" vertical="top" wrapText="1"/>
    </xf>
    <xf numFmtId="0" fontId="26" fillId="9" borderId="8" xfId="4" applyFont="1" applyFill="1" applyBorder="1" applyAlignment="1">
      <alignment horizontal="center" vertical="top" wrapText="1"/>
    </xf>
    <xf numFmtId="0" fontId="26" fillId="9" borderId="9" xfId="4" applyFont="1" applyFill="1" applyBorder="1" applyAlignment="1">
      <alignment horizontal="center" vertical="top" wrapText="1"/>
    </xf>
    <xf numFmtId="0" fontId="13" fillId="0" borderId="7" xfId="0" applyFont="1" applyBorder="1" applyAlignment="1">
      <alignment horizontal="center" vertical="center"/>
    </xf>
    <xf numFmtId="0" fontId="13" fillId="0" borderId="9" xfId="0" applyFont="1" applyBorder="1" applyAlignment="1">
      <alignment horizontal="center" vertical="center"/>
    </xf>
    <xf numFmtId="0" fontId="120" fillId="19" borderId="13" xfId="0" applyFont="1" applyFill="1" applyBorder="1" applyAlignment="1">
      <alignment horizontal="center"/>
    </xf>
    <xf numFmtId="0" fontId="120" fillId="19" borderId="14" xfId="0" applyFont="1" applyFill="1" applyBorder="1" applyAlignment="1">
      <alignment horizontal="center"/>
    </xf>
    <xf numFmtId="0" fontId="120" fillId="19" borderId="15" xfId="0" applyFont="1" applyFill="1" applyBorder="1" applyAlignment="1">
      <alignment horizontal="center"/>
    </xf>
    <xf numFmtId="0" fontId="13" fillId="0" borderId="6" xfId="0" applyFont="1" applyBorder="1" applyAlignment="1">
      <alignment horizontal="center" vertical="center"/>
    </xf>
    <xf numFmtId="0" fontId="26" fillId="9" borderId="22" xfId="4" applyFont="1" applyFill="1" applyBorder="1" applyAlignment="1">
      <alignment horizontal="center" vertical="top" wrapText="1"/>
    </xf>
    <xf numFmtId="0" fontId="26" fillId="9" borderId="0" xfId="4" applyFont="1" applyFill="1" applyAlignment="1">
      <alignment horizontal="center" vertical="top" wrapText="1"/>
    </xf>
    <xf numFmtId="0" fontId="26" fillId="9" borderId="1" xfId="4" applyFont="1" applyFill="1" applyBorder="1" applyAlignment="1">
      <alignment horizontal="center" vertical="top" wrapText="1"/>
    </xf>
    <xf numFmtId="0" fontId="26" fillId="9" borderId="16" xfId="4" applyFont="1" applyFill="1" applyBorder="1" applyAlignment="1">
      <alignment horizontal="center" vertical="top" wrapText="1"/>
    </xf>
    <xf numFmtId="0" fontId="26" fillId="9" borderId="17" xfId="4" applyFont="1" applyFill="1" applyBorder="1" applyAlignment="1">
      <alignment horizontal="center" vertical="top" wrapText="1"/>
    </xf>
    <xf numFmtId="0" fontId="25" fillId="9" borderId="13" xfId="4" applyFont="1" applyFill="1" applyBorder="1" applyAlignment="1">
      <alignment horizontal="center" vertical="top" wrapText="1"/>
    </xf>
    <xf numFmtId="0" fontId="25" fillId="9" borderId="14" xfId="4" applyFont="1" applyFill="1" applyBorder="1" applyAlignment="1">
      <alignment horizontal="center" vertical="top" wrapText="1"/>
    </xf>
    <xf numFmtId="0" fontId="25" fillId="9" borderId="15" xfId="4" applyFont="1" applyFill="1" applyBorder="1" applyAlignment="1">
      <alignment horizontal="center" vertical="top" wrapText="1"/>
    </xf>
    <xf numFmtId="0" fontId="13" fillId="19" borderId="13" xfId="0" applyFont="1" applyFill="1" applyBorder="1" applyAlignment="1">
      <alignment horizontal="center"/>
    </xf>
    <xf numFmtId="0" fontId="13" fillId="19" borderId="14" xfId="0" applyFont="1" applyFill="1" applyBorder="1" applyAlignment="1">
      <alignment horizontal="center"/>
    </xf>
    <xf numFmtId="0" fontId="30" fillId="10" borderId="21" xfId="4" applyFont="1" applyFill="1" applyBorder="1" applyAlignment="1">
      <alignment horizontal="center" vertical="center"/>
    </xf>
    <xf numFmtId="0" fontId="30" fillId="10" borderId="3" xfId="4" applyFont="1" applyFill="1" applyBorder="1" applyAlignment="1">
      <alignment horizontal="center" vertical="center"/>
    </xf>
    <xf numFmtId="0" fontId="30" fillId="10" borderId="4" xfId="4" applyFont="1" applyFill="1" applyBorder="1" applyAlignment="1">
      <alignment horizontal="center" vertical="center"/>
    </xf>
    <xf numFmtId="0" fontId="34" fillId="10" borderId="22" xfId="4" applyFont="1" applyFill="1" applyBorder="1" applyAlignment="1">
      <alignment horizontal="center" vertical="center"/>
    </xf>
    <xf numFmtId="0" fontId="34" fillId="10" borderId="0" xfId="4" applyFont="1" applyFill="1" applyAlignment="1">
      <alignment horizontal="center" vertical="center"/>
    </xf>
    <xf numFmtId="0" fontId="37" fillId="10" borderId="0" xfId="4" applyFont="1" applyFill="1" applyAlignment="1">
      <alignment horizontal="center" vertical="center"/>
    </xf>
    <xf numFmtId="0" fontId="37" fillId="10" borderId="23" xfId="4" applyFont="1" applyFill="1" applyBorder="1" applyAlignment="1">
      <alignment horizontal="center" vertical="center"/>
    </xf>
    <xf numFmtId="0" fontId="40" fillId="10" borderId="25" xfId="4" applyFont="1" applyFill="1" applyBorder="1" applyAlignment="1">
      <alignment horizontal="center" vertical="center"/>
    </xf>
    <xf numFmtId="0" fontId="41" fillId="0" borderId="1" xfId="4" applyFont="1" applyBorder="1" applyAlignment="1">
      <alignment horizontal="center" vertical="center"/>
    </xf>
    <xf numFmtId="0" fontId="41" fillId="0" borderId="17" xfId="4" applyFont="1" applyBorder="1" applyAlignment="1">
      <alignment horizontal="center" vertical="center"/>
    </xf>
    <xf numFmtId="0" fontId="32" fillId="0" borderId="1" xfId="4" applyFont="1" applyBorder="1" applyAlignment="1">
      <alignment horizontal="center" vertical="center"/>
    </xf>
    <xf numFmtId="0" fontId="32" fillId="0" borderId="17" xfId="4" applyFont="1" applyBorder="1" applyAlignment="1">
      <alignment horizontal="center" vertical="center"/>
    </xf>
    <xf numFmtId="0" fontId="42" fillId="10" borderId="21" xfId="4" applyFont="1" applyFill="1" applyBorder="1" applyAlignment="1">
      <alignment horizontal="center" vertical="center"/>
    </xf>
    <xf numFmtId="0" fontId="42" fillId="10" borderId="3" xfId="4" applyFont="1" applyFill="1" applyBorder="1" applyAlignment="1">
      <alignment horizontal="center" vertical="center"/>
    </xf>
    <xf numFmtId="0" fontId="42" fillId="10" borderId="4" xfId="4" applyFont="1" applyFill="1" applyBorder="1" applyAlignment="1">
      <alignment horizontal="center" vertical="center"/>
    </xf>
    <xf numFmtId="0" fontId="45" fillId="0" borderId="3" xfId="4" applyFont="1" applyBorder="1" applyAlignment="1">
      <alignment horizontal="center" vertical="center" wrapText="1"/>
    </xf>
    <xf numFmtId="0" fontId="45" fillId="0" borderId="4" xfId="4" applyFont="1" applyBorder="1" applyAlignment="1">
      <alignment horizontal="center" vertical="center" wrapText="1"/>
    </xf>
    <xf numFmtId="0" fontId="45" fillId="0" borderId="0" xfId="4" applyFont="1" applyAlignment="1">
      <alignment horizontal="center" vertical="center" wrapText="1"/>
    </xf>
    <xf numFmtId="0" fontId="45" fillId="0" borderId="23" xfId="4" applyFont="1" applyBorder="1" applyAlignment="1">
      <alignment horizontal="center" vertical="center" wrapText="1"/>
    </xf>
    <xf numFmtId="0" fontId="46" fillId="10" borderId="25" xfId="4" applyFont="1" applyFill="1" applyBorder="1" applyAlignment="1">
      <alignment horizontal="center" vertical="center"/>
    </xf>
    <xf numFmtId="0" fontId="41" fillId="12" borderId="1" xfId="4" applyFont="1" applyFill="1" applyBorder="1" applyAlignment="1">
      <alignment horizontal="center" vertical="center"/>
    </xf>
    <xf numFmtId="0" fontId="41" fillId="12" borderId="17" xfId="4" applyFont="1" applyFill="1" applyBorder="1" applyAlignment="1">
      <alignment horizontal="center" vertical="center"/>
    </xf>
    <xf numFmtId="0" fontId="32" fillId="12" borderId="1" xfId="4" applyFont="1" applyFill="1" applyBorder="1" applyAlignment="1">
      <alignment horizontal="center" vertical="center"/>
    </xf>
    <xf numFmtId="0" fontId="32" fillId="12" borderId="17" xfId="4" applyFont="1" applyFill="1" applyBorder="1" applyAlignment="1">
      <alignment horizontal="center" vertical="center"/>
    </xf>
    <xf numFmtId="0" fontId="41" fillId="12" borderId="18" xfId="4" applyFont="1" applyFill="1" applyBorder="1" applyAlignment="1">
      <alignment horizontal="center" vertical="center"/>
    </xf>
    <xf numFmtId="0" fontId="32" fillId="12" borderId="18" xfId="4" applyFont="1" applyFill="1" applyBorder="1" applyAlignment="1">
      <alignment horizontal="center" vertical="center"/>
    </xf>
    <xf numFmtId="0" fontId="47" fillId="10" borderId="22" xfId="4" applyFont="1" applyFill="1" applyBorder="1" applyAlignment="1">
      <alignment horizontal="center" vertical="center"/>
    </xf>
    <xf numFmtId="0" fontId="47" fillId="10" borderId="0" xfId="4" applyFont="1" applyFill="1" applyAlignment="1">
      <alignment horizontal="center" vertical="center"/>
    </xf>
    <xf numFmtId="0" fontId="47" fillId="10" borderId="23" xfId="4" applyFont="1" applyFill="1" applyBorder="1" applyAlignment="1">
      <alignment horizontal="center" vertical="center"/>
    </xf>
    <xf numFmtId="0" fontId="51" fillId="10" borderId="22" xfId="4" applyFont="1" applyFill="1" applyBorder="1" applyAlignment="1">
      <alignment horizontal="center" vertical="center"/>
    </xf>
    <xf numFmtId="0" fontId="51" fillId="10" borderId="0" xfId="4" applyFont="1" applyFill="1" applyAlignment="1">
      <alignment horizontal="center" vertical="center"/>
    </xf>
    <xf numFmtId="0" fontId="50" fillId="10" borderId="0" xfId="4" applyFont="1" applyFill="1" applyAlignment="1">
      <alignment horizontal="center" vertical="center"/>
    </xf>
    <xf numFmtId="0" fontId="50" fillId="10" borderId="23" xfId="4" applyFont="1" applyFill="1" applyBorder="1" applyAlignment="1">
      <alignment horizontal="center" vertical="center"/>
    </xf>
    <xf numFmtId="0" fontId="56" fillId="10" borderId="25" xfId="4" applyFont="1" applyFill="1" applyBorder="1" applyAlignment="1">
      <alignment horizontal="center" vertical="center"/>
    </xf>
    <xf numFmtId="0" fontId="32" fillId="0" borderId="16" xfId="4" applyFont="1" applyBorder="1" applyAlignment="1">
      <alignment horizontal="center" vertical="center"/>
    </xf>
    <xf numFmtId="0" fontId="57" fillId="10" borderId="21" xfId="4" applyFont="1" applyFill="1" applyBorder="1" applyAlignment="1">
      <alignment horizontal="center" vertical="center"/>
    </xf>
    <xf numFmtId="0" fontId="57" fillId="10" borderId="3" xfId="4" applyFont="1" applyFill="1" applyBorder="1" applyAlignment="1">
      <alignment horizontal="center" vertical="center"/>
    </xf>
    <xf numFmtId="0" fontId="57" fillId="10" borderId="4" xfId="4" applyFont="1" applyFill="1" applyBorder="1" applyAlignment="1">
      <alignment horizontal="center" vertical="center"/>
    </xf>
    <xf numFmtId="0" fontId="36" fillId="10" borderId="22" xfId="4" applyFont="1" applyFill="1" applyBorder="1" applyAlignment="1">
      <alignment horizontal="center" vertical="center"/>
    </xf>
    <xf numFmtId="0" fontId="36" fillId="10" borderId="0" xfId="4" applyFont="1" applyFill="1" applyAlignment="1">
      <alignment horizontal="center" vertical="center"/>
    </xf>
    <xf numFmtId="0" fontId="36" fillId="10" borderId="23" xfId="4" applyFont="1" applyFill="1" applyBorder="1" applyAlignment="1">
      <alignment horizontal="center" vertical="center"/>
    </xf>
    <xf numFmtId="0" fontId="59" fillId="10" borderId="25" xfId="4" applyFont="1" applyFill="1" applyBorder="1" applyAlignment="1">
      <alignment horizontal="center" vertical="center"/>
    </xf>
    <xf numFmtId="0" fontId="29" fillId="10" borderId="21" xfId="4" applyFont="1" applyFill="1" applyBorder="1" applyAlignment="1">
      <alignment horizontal="center" vertical="center"/>
    </xf>
    <xf numFmtId="0" fontId="36" fillId="10" borderId="3" xfId="4" applyFont="1" applyFill="1" applyBorder="1" applyAlignment="1">
      <alignment horizontal="center" vertical="center"/>
    </xf>
    <xf numFmtId="0" fontId="36" fillId="10" borderId="4" xfId="4" applyFont="1" applyFill="1" applyBorder="1" applyAlignment="1">
      <alignment horizontal="center" vertical="center"/>
    </xf>
    <xf numFmtId="0" fontId="60" fillId="10" borderId="21" xfId="4" applyFont="1" applyFill="1" applyBorder="1" applyAlignment="1">
      <alignment horizontal="center" vertical="center"/>
    </xf>
    <xf numFmtId="0" fontId="60" fillId="10" borderId="3" xfId="4" applyFont="1" applyFill="1" applyBorder="1" applyAlignment="1">
      <alignment horizontal="center" vertical="center"/>
    </xf>
    <xf numFmtId="0" fontId="60" fillId="10" borderId="4" xfId="4" applyFont="1" applyFill="1" applyBorder="1" applyAlignment="1">
      <alignment horizontal="center" vertical="center"/>
    </xf>
    <xf numFmtId="0" fontId="59" fillId="10" borderId="18" xfId="4" applyFont="1" applyFill="1" applyBorder="1" applyAlignment="1">
      <alignment horizontal="center" vertical="center" wrapText="1"/>
    </xf>
    <xf numFmtId="0" fontId="41" fillId="12" borderId="16" xfId="4" applyFont="1" applyFill="1" applyBorder="1" applyAlignment="1">
      <alignment horizontal="center" vertical="center"/>
    </xf>
    <xf numFmtId="0" fontId="64" fillId="10" borderId="22" xfId="4" applyFont="1" applyFill="1" applyBorder="1" applyAlignment="1">
      <alignment horizontal="center" vertical="center"/>
    </xf>
    <xf numFmtId="0" fontId="64" fillId="10" borderId="0" xfId="4" applyFont="1" applyFill="1" applyAlignment="1">
      <alignment horizontal="center" vertical="center"/>
    </xf>
    <xf numFmtId="0" fontId="64" fillId="10" borderId="21" xfId="4" applyFont="1" applyFill="1" applyBorder="1" applyAlignment="1">
      <alignment horizontal="center" vertical="center"/>
    </xf>
    <xf numFmtId="0" fontId="64" fillId="10" borderId="3" xfId="4" applyFont="1" applyFill="1" applyBorder="1" applyAlignment="1">
      <alignment horizontal="center" vertical="center"/>
    </xf>
    <xf numFmtId="0" fontId="64" fillId="10" borderId="4" xfId="4" applyFont="1" applyFill="1" applyBorder="1" applyAlignment="1">
      <alignment horizontal="center" vertical="center"/>
    </xf>
    <xf numFmtId="0" fontId="63" fillId="10" borderId="25" xfId="4" applyFont="1" applyFill="1" applyBorder="1" applyAlignment="1">
      <alignment horizontal="center" vertical="center"/>
    </xf>
    <xf numFmtId="0" fontId="47" fillId="10" borderId="21" xfId="4" applyFont="1" applyFill="1" applyBorder="1" applyAlignment="1">
      <alignment horizontal="center" vertical="center"/>
    </xf>
    <xf numFmtId="0" fontId="47" fillId="10" borderId="3" xfId="4" applyFont="1" applyFill="1" applyBorder="1" applyAlignment="1">
      <alignment horizontal="center" vertical="center"/>
    </xf>
    <xf numFmtId="0" fontId="65" fillId="10" borderId="0" xfId="4" applyFont="1" applyFill="1" applyAlignment="1">
      <alignment horizontal="center" vertical="center"/>
    </xf>
    <xf numFmtId="0" fontId="65" fillId="10" borderId="25" xfId="4" applyFont="1" applyFill="1" applyBorder="1" applyAlignment="1">
      <alignment horizontal="center" vertical="center"/>
    </xf>
    <xf numFmtId="0" fontId="66" fillId="10" borderId="23" xfId="4" applyFont="1" applyFill="1" applyBorder="1" applyAlignment="1">
      <alignment horizontal="center" vertical="center"/>
    </xf>
    <xf numFmtId="0" fontId="66" fillId="10" borderId="26" xfId="4" applyFont="1" applyFill="1" applyBorder="1" applyAlignment="1">
      <alignment horizontal="center" vertical="center"/>
    </xf>
    <xf numFmtId="0" fontId="65" fillId="0" borderId="22" xfId="4" applyFont="1" applyBorder="1" applyAlignment="1">
      <alignment horizontal="center" vertical="center"/>
    </xf>
    <xf numFmtId="0" fontId="66" fillId="0" borderId="0" xfId="4" applyFont="1" applyAlignment="1">
      <alignment horizontal="center" vertical="center"/>
    </xf>
    <xf numFmtId="3" fontId="32" fillId="12" borderId="27" xfId="4" applyNumberFormat="1" applyFont="1" applyFill="1" applyBorder="1" applyAlignment="1">
      <alignment horizontal="center" vertical="center" shrinkToFit="1"/>
    </xf>
    <xf numFmtId="3" fontId="32" fillId="12" borderId="28" xfId="4" applyNumberFormat="1" applyFont="1" applyFill="1" applyBorder="1" applyAlignment="1">
      <alignment horizontal="center" vertical="center" shrinkToFit="1"/>
    </xf>
    <xf numFmtId="164" fontId="32" fillId="12" borderId="27" xfId="4" applyNumberFormat="1" applyFont="1" applyFill="1" applyBorder="1" applyAlignment="1">
      <alignment horizontal="center" vertical="center" shrinkToFit="1"/>
    </xf>
    <xf numFmtId="164" fontId="32" fillId="12" borderId="28" xfId="4" applyNumberFormat="1" applyFont="1" applyFill="1" applyBorder="1" applyAlignment="1">
      <alignment horizontal="center" vertical="center" shrinkToFit="1"/>
    </xf>
    <xf numFmtId="1" fontId="32" fillId="11" borderId="27" xfId="4" applyNumberFormat="1" applyFont="1" applyFill="1" applyBorder="1" applyAlignment="1">
      <alignment horizontal="center" vertical="center" shrinkToFit="1"/>
    </xf>
    <xf numFmtId="1" fontId="32" fillId="11" borderId="28" xfId="4" applyNumberFormat="1" applyFont="1" applyFill="1" applyBorder="1" applyAlignment="1">
      <alignment horizontal="center" vertical="center" shrinkToFit="1"/>
    </xf>
    <xf numFmtId="164" fontId="32" fillId="0" borderId="22" xfId="4" applyNumberFormat="1" applyFont="1" applyBorder="1" applyAlignment="1">
      <alignment horizontal="center" vertical="center" shrinkToFit="1"/>
    </xf>
    <xf numFmtId="1" fontId="32" fillId="0" borderId="0" xfId="4" applyNumberFormat="1" applyFont="1" applyAlignment="1">
      <alignment horizontal="center" vertical="center" shrinkToFit="1"/>
    </xf>
    <xf numFmtId="0" fontId="32" fillId="0" borderId="18" xfId="4" applyFont="1" applyBorder="1" applyAlignment="1">
      <alignment horizontal="center" vertical="center"/>
    </xf>
    <xf numFmtId="3" fontId="32" fillId="0" borderId="27" xfId="4" applyNumberFormat="1" applyFont="1" applyBorder="1" applyAlignment="1">
      <alignment horizontal="center" vertical="center" shrinkToFit="1"/>
    </xf>
    <xf numFmtId="3" fontId="32" fillId="0" borderId="28" xfId="4" applyNumberFormat="1" applyFont="1" applyBorder="1" applyAlignment="1">
      <alignment horizontal="center" vertical="center" shrinkToFit="1"/>
    </xf>
    <xf numFmtId="164" fontId="32" fillId="0" borderId="27" xfId="4" applyNumberFormat="1" applyFont="1" applyBorder="1" applyAlignment="1">
      <alignment horizontal="center" vertical="center" shrinkToFit="1"/>
    </xf>
    <xf numFmtId="164" fontId="32" fillId="0" borderId="28" xfId="4" applyNumberFormat="1" applyFont="1" applyBorder="1" applyAlignment="1">
      <alignment horizontal="center" vertical="center" shrinkToFit="1"/>
    </xf>
    <xf numFmtId="0" fontId="36" fillId="10" borderId="21" xfId="4" applyFont="1" applyFill="1" applyBorder="1" applyAlignment="1">
      <alignment horizontal="center" vertical="center"/>
    </xf>
    <xf numFmtId="0" fontId="65" fillId="10" borderId="21" xfId="4" applyFont="1" applyFill="1" applyBorder="1" applyAlignment="1">
      <alignment horizontal="center" vertical="center"/>
    </xf>
    <xf numFmtId="0" fontId="65" fillId="10" borderId="24" xfId="4" applyFont="1" applyFill="1" applyBorder="1" applyAlignment="1">
      <alignment horizontal="center" vertical="center"/>
    </xf>
    <xf numFmtId="0" fontId="65" fillId="10" borderId="3" xfId="4" applyFont="1" applyFill="1" applyBorder="1" applyAlignment="1">
      <alignment horizontal="center" vertical="center"/>
    </xf>
    <xf numFmtId="0" fontId="66" fillId="10" borderId="4" xfId="4" applyFont="1" applyFill="1" applyBorder="1" applyAlignment="1">
      <alignment horizontal="center" vertical="center"/>
    </xf>
    <xf numFmtId="0" fontId="59" fillId="10" borderId="26" xfId="4" applyFont="1" applyFill="1" applyBorder="1" applyAlignment="1">
      <alignment horizontal="center" vertical="center"/>
    </xf>
    <xf numFmtId="0" fontId="67" fillId="0" borderId="22" xfId="4" applyFont="1" applyBorder="1" applyAlignment="1">
      <alignment horizontal="center" vertical="center"/>
    </xf>
    <xf numFmtId="0" fontId="32" fillId="0" borderId="27" xfId="4" applyFont="1" applyBorder="1" applyAlignment="1">
      <alignment horizontal="center" vertical="center"/>
    </xf>
    <xf numFmtId="0" fontId="67" fillId="10" borderId="0" xfId="4" applyFont="1" applyFill="1" applyAlignment="1">
      <alignment horizontal="center" vertical="center"/>
    </xf>
    <xf numFmtId="0" fontId="67" fillId="10" borderId="25" xfId="4" applyFont="1" applyFill="1" applyBorder="1" applyAlignment="1">
      <alignment horizontal="center" vertical="center"/>
    </xf>
    <xf numFmtId="0" fontId="66" fillId="10" borderId="17" xfId="4" applyFont="1" applyFill="1" applyBorder="1" applyAlignment="1">
      <alignment horizontal="center" vertical="center"/>
    </xf>
    <xf numFmtId="0" fontId="63" fillId="10" borderId="26" xfId="4" applyFont="1" applyFill="1" applyBorder="1" applyAlignment="1">
      <alignment horizontal="center" vertical="center"/>
    </xf>
    <xf numFmtId="0" fontId="67" fillId="10" borderId="21" xfId="4" applyFont="1" applyFill="1" applyBorder="1" applyAlignment="1">
      <alignment horizontal="center" vertical="center"/>
    </xf>
    <xf numFmtId="0" fontId="67" fillId="10" borderId="24" xfId="4" applyFont="1" applyFill="1" applyBorder="1" applyAlignment="1">
      <alignment horizontal="center" vertical="center"/>
    </xf>
    <xf numFmtId="0" fontId="67" fillId="10" borderId="3" xfId="4" applyFont="1" applyFill="1" applyBorder="1" applyAlignment="1">
      <alignment horizontal="center" vertical="center"/>
    </xf>
    <xf numFmtId="0" fontId="67" fillId="10" borderId="16" xfId="4" applyFont="1" applyFill="1" applyBorder="1" applyAlignment="1">
      <alignment horizontal="center" vertical="center"/>
    </xf>
    <xf numFmtId="0" fontId="13" fillId="26" borderId="42" xfId="0" applyFont="1" applyFill="1" applyBorder="1" applyAlignment="1">
      <alignment horizontal="left"/>
    </xf>
    <xf numFmtId="0" fontId="13" fillId="26" borderId="55" xfId="0" applyFont="1" applyFill="1" applyBorder="1" applyAlignment="1">
      <alignment horizontal="left"/>
    </xf>
    <xf numFmtId="0" fontId="13" fillId="26" borderId="49" xfId="0" applyFont="1" applyFill="1" applyBorder="1" applyAlignment="1">
      <alignment horizontal="left"/>
    </xf>
    <xf numFmtId="0" fontId="13" fillId="26" borderId="56" xfId="0" applyFont="1" applyFill="1" applyBorder="1" applyAlignment="1">
      <alignment horizontal="left"/>
    </xf>
    <xf numFmtId="0" fontId="13" fillId="26" borderId="57" xfId="0" applyFont="1" applyFill="1" applyBorder="1" applyAlignment="1">
      <alignment horizontal="left"/>
    </xf>
    <xf numFmtId="0" fontId="141" fillId="0" borderId="50" xfId="0" applyFont="1" applyBorder="1" applyAlignment="1">
      <alignment horizontal="center"/>
    </xf>
    <xf numFmtId="0" fontId="97" fillId="19" borderId="52" xfId="0" applyFont="1" applyFill="1" applyBorder="1" applyAlignment="1">
      <alignment horizontal="center" vertical="center" wrapText="1"/>
    </xf>
    <xf numFmtId="0" fontId="97" fillId="19" borderId="54" xfId="0" applyFont="1" applyFill="1" applyBorder="1" applyAlignment="1">
      <alignment horizontal="center" vertical="center" wrapText="1"/>
    </xf>
    <xf numFmtId="0" fontId="97" fillId="19" borderId="53" xfId="0" applyFont="1" applyFill="1" applyBorder="1" applyAlignment="1">
      <alignment horizontal="center" vertical="center" wrapText="1"/>
    </xf>
    <xf numFmtId="0" fontId="142" fillId="26" borderId="51" xfId="0" applyFont="1" applyFill="1" applyBorder="1" applyAlignment="1">
      <alignment horizontal="center"/>
    </xf>
    <xf numFmtId="0" fontId="142" fillId="26" borderId="50" xfId="0" applyFont="1" applyFill="1" applyBorder="1" applyAlignment="1">
      <alignment horizontal="center"/>
    </xf>
    <xf numFmtId="0" fontId="142" fillId="26" borderId="32" xfId="0" applyFont="1" applyFill="1" applyBorder="1" applyAlignment="1">
      <alignment horizontal="center"/>
    </xf>
    <xf numFmtId="0" fontId="97" fillId="19" borderId="46" xfId="0" applyFont="1" applyFill="1" applyBorder="1" applyAlignment="1">
      <alignment horizontal="left"/>
    </xf>
    <xf numFmtId="0" fontId="97" fillId="19" borderId="39" xfId="0" applyFont="1" applyFill="1" applyBorder="1" applyAlignment="1">
      <alignment horizontal="left"/>
    </xf>
    <xf numFmtId="0" fontId="97" fillId="19" borderId="47" xfId="0" applyFont="1" applyFill="1" applyBorder="1" applyAlignment="1">
      <alignment horizontal="left"/>
    </xf>
    <xf numFmtId="0" fontId="114" fillId="26" borderId="2" xfId="0" applyFont="1" applyFill="1" applyBorder="1" applyAlignment="1">
      <alignment horizontal="left" vertical="center"/>
    </xf>
    <xf numFmtId="0" fontId="114" fillId="26" borderId="33" xfId="0" applyFont="1" applyFill="1" applyBorder="1" applyAlignment="1">
      <alignment horizontal="left" vertical="center"/>
    </xf>
    <xf numFmtId="0" fontId="114" fillId="26" borderId="35" xfId="0" applyFont="1" applyFill="1" applyBorder="1" applyAlignment="1">
      <alignment horizontal="center"/>
    </xf>
    <xf numFmtId="0" fontId="114" fillId="26" borderId="8" xfId="0" applyFont="1" applyFill="1" applyBorder="1" applyAlignment="1">
      <alignment horizontal="center"/>
    </xf>
    <xf numFmtId="0" fontId="114" fillId="26" borderId="8" xfId="0" applyFont="1" applyFill="1" applyBorder="1" applyAlignment="1">
      <alignment horizontal="left"/>
    </xf>
    <xf numFmtId="0" fontId="114" fillId="26" borderId="9" xfId="0" applyFont="1" applyFill="1" applyBorder="1" applyAlignment="1">
      <alignment horizontal="left"/>
    </xf>
    <xf numFmtId="0" fontId="114" fillId="26" borderId="2" xfId="0" applyFont="1" applyFill="1" applyBorder="1" applyAlignment="1">
      <alignment horizontal="left"/>
    </xf>
    <xf numFmtId="0" fontId="114" fillId="26" borderId="33" xfId="0" applyFont="1" applyFill="1" applyBorder="1" applyAlignment="1">
      <alignment horizontal="left"/>
    </xf>
    <xf numFmtId="0" fontId="97" fillId="19" borderId="6" xfId="0" applyFont="1" applyFill="1" applyBorder="1" applyAlignment="1">
      <alignment horizontal="left"/>
    </xf>
    <xf numFmtId="0" fontId="97" fillId="19" borderId="40" xfId="0" applyFont="1" applyFill="1" applyBorder="1" applyAlignment="1">
      <alignment horizontal="left"/>
    </xf>
    <xf numFmtId="0" fontId="114" fillId="26" borderId="61" xfId="0" applyFont="1" applyFill="1" applyBorder="1" applyAlignment="1">
      <alignment horizontal="center"/>
    </xf>
    <xf numFmtId="0" fontId="114" fillId="26" borderId="62" xfId="0" applyFont="1" applyFill="1" applyBorder="1" applyAlignment="1">
      <alignment horizontal="center"/>
    </xf>
    <xf numFmtId="0" fontId="0" fillId="16" borderId="7" xfId="0" applyFill="1" applyBorder="1" applyAlignment="1">
      <alignment horizontal="left"/>
    </xf>
    <xf numFmtId="0" fontId="0" fillId="16" borderId="9" xfId="0" applyFill="1" applyBorder="1" applyAlignment="1">
      <alignment horizontal="left"/>
    </xf>
    <xf numFmtId="0" fontId="19" fillId="16" borderId="42" xfId="0" applyFont="1" applyFill="1" applyBorder="1" applyAlignment="1">
      <alignment horizontal="left"/>
    </xf>
    <xf numFmtId="0" fontId="19" fillId="16" borderId="55" xfId="0" applyFont="1" applyFill="1" applyBorder="1" applyAlignment="1">
      <alignment horizontal="left"/>
    </xf>
    <xf numFmtId="0" fontId="19" fillId="16" borderId="57" xfId="0" applyFont="1" applyFill="1" applyBorder="1" applyAlignment="1">
      <alignment horizontal="left"/>
    </xf>
    <xf numFmtId="0" fontId="13" fillId="16" borderId="6" xfId="0" applyFont="1" applyFill="1" applyBorder="1" applyAlignment="1">
      <alignment horizontal="center" vertical="center"/>
    </xf>
    <xf numFmtId="0" fontId="0" fillId="16" borderId="2" xfId="0" applyFill="1" applyBorder="1" applyAlignment="1">
      <alignment horizontal="left"/>
    </xf>
    <xf numFmtId="0" fontId="13" fillId="16" borderId="13" xfId="0" applyFont="1" applyFill="1" applyBorder="1" applyAlignment="1">
      <alignment horizontal="center" vertical="center"/>
    </xf>
    <xf numFmtId="0" fontId="13" fillId="16" borderId="15" xfId="0" applyFont="1" applyFill="1" applyBorder="1" applyAlignment="1">
      <alignment horizontal="center" vertical="center"/>
    </xf>
    <xf numFmtId="0" fontId="19" fillId="16" borderId="35" xfId="0" applyFont="1" applyFill="1" applyBorder="1" applyAlignment="1">
      <alignment horizontal="left"/>
    </xf>
    <xf numFmtId="0" fontId="19" fillId="16" borderId="8" xfId="0" applyFont="1" applyFill="1" applyBorder="1" applyAlignment="1">
      <alignment horizontal="left"/>
    </xf>
    <xf numFmtId="0" fontId="19" fillId="16" borderId="34" xfId="0" applyFont="1" applyFill="1" applyBorder="1" applyAlignment="1">
      <alignment horizontal="left"/>
    </xf>
    <xf numFmtId="0" fontId="19" fillId="16" borderId="59" xfId="0" applyFont="1" applyFill="1" applyBorder="1" applyAlignment="1">
      <alignment horizontal="left"/>
    </xf>
    <xf numFmtId="0" fontId="19" fillId="16" borderId="11" xfId="0" applyFont="1" applyFill="1" applyBorder="1" applyAlignment="1">
      <alignment horizontal="left"/>
    </xf>
    <xf numFmtId="0" fontId="19" fillId="16" borderId="60" xfId="0" applyFont="1" applyFill="1" applyBorder="1" applyAlignment="1">
      <alignment horizontal="left"/>
    </xf>
    <xf numFmtId="0" fontId="13" fillId="16" borderId="43" xfId="0" applyFont="1" applyFill="1" applyBorder="1" applyAlignment="1">
      <alignment horizontal="center" vertical="center"/>
    </xf>
    <xf numFmtId="0" fontId="0" fillId="16" borderId="36" xfId="0" applyFill="1" applyBorder="1" applyAlignment="1">
      <alignment horizontal="left"/>
    </xf>
    <xf numFmtId="0" fontId="114" fillId="26" borderId="2" xfId="0" applyFont="1" applyFill="1" applyBorder="1"/>
    <xf numFmtId="0" fontId="114" fillId="26" borderId="33" xfId="0" applyFont="1" applyFill="1" applyBorder="1"/>
    <xf numFmtId="0" fontId="114" fillId="26" borderId="36" xfId="0" applyFont="1" applyFill="1" applyBorder="1" applyAlignment="1">
      <alignment horizontal="left"/>
    </xf>
    <xf numFmtId="0" fontId="97" fillId="19" borderId="43" xfId="0" applyFont="1" applyFill="1" applyBorder="1" applyAlignment="1">
      <alignment horizontal="left"/>
    </xf>
    <xf numFmtId="0" fontId="97" fillId="14" borderId="36" xfId="0" applyFont="1" applyFill="1" applyBorder="1" applyAlignment="1">
      <alignment horizontal="left"/>
    </xf>
    <xf numFmtId="0" fontId="97" fillId="14" borderId="9" xfId="0" applyFont="1" applyFill="1" applyBorder="1" applyAlignment="1">
      <alignment horizontal="left"/>
    </xf>
    <xf numFmtId="0" fontId="97" fillId="14" borderId="2" xfId="0" applyFont="1" applyFill="1" applyBorder="1" applyAlignment="1">
      <alignment horizontal="left"/>
    </xf>
    <xf numFmtId="0" fontId="97" fillId="14" borderId="33" xfId="0" applyFont="1" applyFill="1" applyBorder="1" applyAlignment="1">
      <alignment horizontal="left"/>
    </xf>
    <xf numFmtId="0" fontId="141" fillId="0" borderId="50" xfId="0" applyFont="1" applyBorder="1" applyAlignment="1">
      <alignment horizontal="center" vertical="center"/>
    </xf>
    <xf numFmtId="0" fontId="140" fillId="14" borderId="52" xfId="0" applyFont="1" applyFill="1" applyBorder="1" applyAlignment="1">
      <alignment horizontal="center" vertical="center"/>
    </xf>
    <xf numFmtId="0" fontId="140" fillId="14" borderId="54" xfId="0" applyFont="1" applyFill="1" applyBorder="1" applyAlignment="1">
      <alignment horizontal="center" vertical="center"/>
    </xf>
    <xf numFmtId="0" fontId="140" fillId="14" borderId="52" xfId="0" applyFont="1" applyFill="1" applyBorder="1" applyAlignment="1">
      <alignment horizontal="center" vertical="center" wrapText="1"/>
    </xf>
    <xf numFmtId="0" fontId="140" fillId="14" borderId="54" xfId="0" applyFont="1" applyFill="1" applyBorder="1" applyAlignment="1">
      <alignment horizontal="center" vertical="center" wrapText="1"/>
    </xf>
    <xf numFmtId="0" fontId="140" fillId="14" borderId="66" xfId="0" applyFont="1" applyFill="1" applyBorder="1" applyAlignment="1">
      <alignment horizontal="center" vertical="center"/>
    </xf>
    <xf numFmtId="0" fontId="140" fillId="14" borderId="67" xfId="0" applyFont="1" applyFill="1" applyBorder="1" applyAlignment="1">
      <alignment horizontal="center" vertical="center"/>
    </xf>
    <xf numFmtId="0" fontId="140" fillId="14" borderId="68" xfId="0" applyFont="1" applyFill="1" applyBorder="1" applyAlignment="1">
      <alignment horizontal="center" vertical="center"/>
    </xf>
    <xf numFmtId="0" fontId="140" fillId="14" borderId="41" xfId="0" applyFont="1" applyFill="1" applyBorder="1" applyAlignment="1">
      <alignment horizontal="center" vertical="center"/>
    </xf>
    <xf numFmtId="0" fontId="140" fillId="14" borderId="14" xfId="0" applyFont="1" applyFill="1" applyBorder="1" applyAlignment="1">
      <alignment horizontal="center" vertical="center"/>
    </xf>
    <xf numFmtId="0" fontId="140" fillId="14" borderId="69" xfId="0" applyFont="1" applyFill="1" applyBorder="1" applyAlignment="1">
      <alignment horizontal="center" vertical="center"/>
    </xf>
    <xf numFmtId="0" fontId="140" fillId="14" borderId="66" xfId="0" applyFont="1" applyFill="1" applyBorder="1" applyAlignment="1">
      <alignment horizontal="center" vertical="center" wrapText="1"/>
    </xf>
    <xf numFmtId="0" fontId="140" fillId="14" borderId="67" xfId="0" applyFont="1" applyFill="1" applyBorder="1" applyAlignment="1">
      <alignment horizontal="center" vertical="center" wrapText="1"/>
    </xf>
    <xf numFmtId="0" fontId="140" fillId="14" borderId="68" xfId="0" applyFont="1" applyFill="1" applyBorder="1" applyAlignment="1">
      <alignment horizontal="center" vertical="center" wrapText="1"/>
    </xf>
    <xf numFmtId="0" fontId="140" fillId="14" borderId="41" xfId="0" applyFont="1" applyFill="1" applyBorder="1" applyAlignment="1">
      <alignment horizontal="center" vertical="center" wrapText="1"/>
    </xf>
    <xf numFmtId="0" fontId="140" fillId="14" borderId="14" xfId="0" applyFont="1" applyFill="1" applyBorder="1" applyAlignment="1">
      <alignment horizontal="center" vertical="center" wrapText="1"/>
    </xf>
    <xf numFmtId="0" fontId="140" fillId="14" borderId="69" xfId="0" applyFont="1" applyFill="1" applyBorder="1" applyAlignment="1">
      <alignment horizontal="center" vertical="center" wrapText="1"/>
    </xf>
    <xf numFmtId="0" fontId="97" fillId="14" borderId="59" xfId="0" applyFont="1" applyFill="1" applyBorder="1" applyAlignment="1">
      <alignment horizontal="center"/>
    </xf>
    <xf numFmtId="0" fontId="97" fillId="14" borderId="12" xfId="0" applyFont="1" applyFill="1" applyBorder="1" applyAlignment="1">
      <alignment horizontal="center"/>
    </xf>
    <xf numFmtId="0" fontId="0" fillId="27" borderId="51" xfId="0" applyFill="1" applyBorder="1" applyAlignment="1">
      <alignment horizontal="center"/>
    </xf>
    <xf numFmtId="0" fontId="0" fillId="27" borderId="50" xfId="0" applyFill="1" applyBorder="1" applyAlignment="1">
      <alignment horizontal="center"/>
    </xf>
    <xf numFmtId="0" fontId="0" fillId="27" borderId="32" xfId="0" applyFill="1" applyBorder="1" applyAlignment="1">
      <alignment horizontal="center"/>
    </xf>
    <xf numFmtId="0" fontId="106" fillId="0" borderId="35" xfId="0" applyFont="1" applyBorder="1" applyAlignment="1">
      <alignment horizontal="left"/>
    </xf>
    <xf numFmtId="0" fontId="106" fillId="0" borderId="8" xfId="0" applyFont="1" applyBorder="1" applyAlignment="1">
      <alignment horizontal="left"/>
    </xf>
    <xf numFmtId="0" fontId="106" fillId="0" borderId="34" xfId="0" applyFont="1" applyBorder="1" applyAlignment="1">
      <alignment horizontal="left"/>
    </xf>
    <xf numFmtId="0" fontId="0" fillId="0" borderId="35" xfId="0" applyBorder="1" applyAlignment="1">
      <alignment horizontal="left"/>
    </xf>
    <xf numFmtId="0" fontId="0" fillId="0" borderId="8" xfId="0" applyBorder="1" applyAlignment="1">
      <alignment horizontal="left"/>
    </xf>
    <xf numFmtId="0" fontId="0" fillId="0" borderId="34" xfId="0" applyBorder="1" applyAlignment="1">
      <alignment horizontal="left"/>
    </xf>
    <xf numFmtId="0" fontId="0" fillId="0" borderId="42" xfId="0" applyBorder="1" applyAlignment="1">
      <alignment horizontal="left"/>
    </xf>
    <xf numFmtId="0" fontId="0" fillId="0" borderId="55" xfId="0" applyBorder="1" applyAlignment="1">
      <alignment horizontal="left"/>
    </xf>
    <xf numFmtId="0" fontId="0" fillId="0" borderId="57" xfId="0" applyBorder="1" applyAlignment="1">
      <alignment horizontal="left"/>
    </xf>
    <xf numFmtId="0" fontId="97" fillId="14" borderId="44" xfId="0" applyFont="1" applyFill="1" applyBorder="1" applyAlignment="1">
      <alignment horizontal="left"/>
    </xf>
    <xf numFmtId="0" fontId="97" fillId="14" borderId="49" xfId="0" applyFont="1" applyFill="1" applyBorder="1" applyAlignment="1">
      <alignment horizontal="left"/>
    </xf>
    <xf numFmtId="0" fontId="97" fillId="14" borderId="37" xfId="0" applyFont="1" applyFill="1" applyBorder="1" applyAlignment="1">
      <alignment horizontal="left"/>
    </xf>
    <xf numFmtId="0" fontId="97" fillId="14" borderId="38" xfId="0" applyFont="1" applyFill="1" applyBorder="1" applyAlignment="1">
      <alignment horizontal="left"/>
    </xf>
    <xf numFmtId="0" fontId="97" fillId="14" borderId="71" xfId="0" applyFont="1" applyFill="1" applyBorder="1" applyAlignment="1">
      <alignment horizontal="left"/>
    </xf>
    <xf numFmtId="0" fontId="97" fillId="14" borderId="0" xfId="0" applyFont="1" applyFill="1" applyAlignment="1">
      <alignment horizontal="left"/>
    </xf>
    <xf numFmtId="0" fontId="97" fillId="14" borderId="67" xfId="0" applyFont="1" applyFill="1" applyBorder="1" applyAlignment="1">
      <alignment horizontal="left"/>
    </xf>
    <xf numFmtId="0" fontId="97" fillId="14" borderId="65" xfId="0" applyFont="1" applyFill="1" applyBorder="1" applyAlignment="1">
      <alignment horizontal="left"/>
    </xf>
    <xf numFmtId="0" fontId="106" fillId="0" borderId="73" xfId="0" applyFont="1" applyBorder="1" applyAlignment="1">
      <alignment horizontal="left"/>
    </xf>
    <xf numFmtId="0" fontId="106" fillId="0" borderId="74" xfId="0" applyFont="1" applyBorder="1" applyAlignment="1">
      <alignment horizontal="left"/>
    </xf>
    <xf numFmtId="0" fontId="106" fillId="0" borderId="75" xfId="0" applyFont="1" applyBorder="1" applyAlignment="1">
      <alignment horizontal="left"/>
    </xf>
    <xf numFmtId="0" fontId="97" fillId="19" borderId="51" xfId="0" applyFont="1" applyFill="1" applyBorder="1" applyAlignment="1">
      <alignment horizontal="center"/>
    </xf>
    <xf numFmtId="0" fontId="97" fillId="19" borderId="50" xfId="0" applyFont="1" applyFill="1" applyBorder="1" applyAlignment="1">
      <alignment horizontal="center"/>
    </xf>
    <xf numFmtId="0" fontId="97" fillId="19" borderId="32" xfId="0" applyFont="1" applyFill="1" applyBorder="1" applyAlignment="1">
      <alignment horizontal="center"/>
    </xf>
    <xf numFmtId="0" fontId="141" fillId="0" borderId="50" xfId="0" applyFont="1" applyBorder="1" applyAlignment="1">
      <alignment horizontal="right" vertical="center"/>
    </xf>
    <xf numFmtId="0" fontId="141" fillId="0" borderId="32" xfId="0" applyFont="1" applyBorder="1" applyAlignment="1">
      <alignment horizontal="right" vertical="center"/>
    </xf>
    <xf numFmtId="0" fontId="13" fillId="26" borderId="66" xfId="0" applyFont="1" applyFill="1" applyBorder="1" applyAlignment="1">
      <alignment horizontal="center"/>
    </xf>
    <xf numFmtId="0" fontId="13" fillId="26" borderId="67" xfId="0" applyFont="1" applyFill="1" applyBorder="1" applyAlignment="1">
      <alignment horizontal="center"/>
    </xf>
    <xf numFmtId="0" fontId="13" fillId="26" borderId="68" xfId="0" applyFont="1" applyFill="1" applyBorder="1" applyAlignment="1">
      <alignment horizontal="center"/>
    </xf>
    <xf numFmtId="0" fontId="13" fillId="26" borderId="71" xfId="0" applyFont="1" applyFill="1" applyBorder="1" applyAlignment="1">
      <alignment horizontal="center"/>
    </xf>
    <xf numFmtId="0" fontId="13" fillId="26" borderId="0" xfId="0" applyFont="1" applyFill="1" applyAlignment="1">
      <alignment horizontal="center"/>
    </xf>
    <xf numFmtId="0" fontId="13" fillId="26" borderId="65" xfId="0" applyFont="1" applyFill="1" applyBorder="1" applyAlignment="1">
      <alignment horizontal="center"/>
    </xf>
    <xf numFmtId="0" fontId="13" fillId="26" borderId="61" xfId="0" applyFont="1" applyFill="1" applyBorder="1" applyAlignment="1">
      <alignment horizontal="center"/>
    </xf>
    <xf numFmtId="0" fontId="13" fillId="26" borderId="62" xfId="0" applyFont="1" applyFill="1" applyBorder="1" applyAlignment="1">
      <alignment horizontal="center"/>
    </xf>
    <xf numFmtId="0" fontId="13" fillId="26" borderId="64" xfId="0" applyFont="1" applyFill="1" applyBorder="1" applyAlignment="1">
      <alignment horizontal="center"/>
    </xf>
    <xf numFmtId="0" fontId="146" fillId="26" borderId="51" xfId="0" applyFont="1" applyFill="1" applyBorder="1" applyAlignment="1">
      <alignment horizontal="center"/>
    </xf>
    <xf numFmtId="0" fontId="146" fillId="26" borderId="50" xfId="0" applyFont="1" applyFill="1" applyBorder="1" applyAlignment="1">
      <alignment horizontal="center"/>
    </xf>
    <xf numFmtId="0" fontId="146" fillId="26" borderId="32" xfId="0" applyFont="1" applyFill="1" applyBorder="1" applyAlignment="1">
      <alignment horizontal="center"/>
    </xf>
    <xf numFmtId="0" fontId="71" fillId="14" borderId="2" xfId="2" applyFont="1" applyFill="1" applyBorder="1" applyAlignment="1">
      <alignment horizontal="center" vertical="center"/>
    </xf>
    <xf numFmtId="0" fontId="72" fillId="0" borderId="14" xfId="2" applyFont="1" applyBorder="1" applyAlignment="1">
      <alignment horizontal="left"/>
    </xf>
    <xf numFmtId="0" fontId="74" fillId="0" borderId="14" xfId="2" applyFont="1" applyBorder="1" applyAlignment="1">
      <alignment horizontal="right"/>
    </xf>
    <xf numFmtId="0" fontId="69" fillId="0" borderId="0" xfId="0" applyFont="1" applyAlignment="1">
      <alignment horizontal="center" vertical="center"/>
    </xf>
    <xf numFmtId="0" fontId="85" fillId="0" borderId="0" xfId="0" applyFont="1" applyAlignment="1">
      <alignment horizontal="center" vertical="center" wrapText="1"/>
    </xf>
    <xf numFmtId="0" fontId="70" fillId="0" borderId="0" xfId="0" applyFont="1" applyAlignment="1">
      <alignment horizontal="center" vertical="center" wrapText="1"/>
    </xf>
    <xf numFmtId="0" fontId="122" fillId="0" borderId="14" xfId="2" applyFont="1" applyBorder="1" applyAlignment="1">
      <alignment horizontal="center"/>
    </xf>
    <xf numFmtId="49" fontId="77" fillId="0" borderId="7" xfId="0" applyNumberFormat="1" applyFont="1" applyBorder="1" applyAlignment="1">
      <alignment horizontal="center" vertical="center"/>
    </xf>
    <xf numFmtId="49" fontId="77" fillId="0" borderId="8" xfId="0" applyNumberFormat="1" applyFont="1" applyBorder="1" applyAlignment="1">
      <alignment horizontal="center" vertical="center"/>
    </xf>
    <xf numFmtId="49" fontId="77" fillId="0" borderId="9" xfId="0" applyNumberFormat="1" applyFont="1" applyBorder="1" applyAlignment="1">
      <alignment horizontal="center" vertical="center"/>
    </xf>
    <xf numFmtId="0" fontId="75" fillId="14" borderId="10" xfId="0" applyFont="1" applyFill="1" applyBorder="1" applyAlignment="1">
      <alignment horizontal="center" vertical="center" wrapText="1"/>
    </xf>
    <xf numFmtId="0" fontId="75" fillId="14" borderId="12" xfId="0" applyFont="1" applyFill="1" applyBorder="1" applyAlignment="1">
      <alignment horizontal="center" vertical="center" wrapText="1"/>
    </xf>
    <xf numFmtId="164" fontId="77" fillId="0" borderId="19" xfId="0" applyNumberFormat="1" applyFont="1" applyBorder="1" applyAlignment="1">
      <alignment horizontal="center" vertical="center"/>
    </xf>
    <xf numFmtId="164" fontId="77" fillId="0" borderId="20" xfId="0" applyNumberFormat="1" applyFont="1" applyBorder="1" applyAlignment="1">
      <alignment horizontal="center" vertical="center"/>
    </xf>
    <xf numFmtId="0" fontId="124" fillId="0" borderId="2" xfId="0" applyFont="1" applyBorder="1" applyAlignment="1">
      <alignment horizontal="center"/>
    </xf>
    <xf numFmtId="0" fontId="75" fillId="14" borderId="8" xfId="0" applyFont="1" applyFill="1" applyBorder="1" applyAlignment="1">
      <alignment horizontal="center" vertical="center" wrapText="1"/>
    </xf>
    <xf numFmtId="0" fontId="75" fillId="14" borderId="9" xfId="0" applyFont="1" applyFill="1" applyBorder="1" applyAlignment="1">
      <alignment horizontal="center" vertical="center" wrapText="1"/>
    </xf>
    <xf numFmtId="49" fontId="77" fillId="0" borderId="2" xfId="0" applyNumberFormat="1" applyFont="1" applyBorder="1" applyAlignment="1">
      <alignment horizontal="center" vertical="center"/>
    </xf>
    <xf numFmtId="164" fontId="77" fillId="0" borderId="2" xfId="0" applyNumberFormat="1" applyFont="1" applyBorder="1" applyAlignment="1">
      <alignment horizontal="center" vertical="center"/>
    </xf>
    <xf numFmtId="164" fontId="123" fillId="0" borderId="2" xfId="0" applyNumberFormat="1" applyFont="1" applyBorder="1" applyAlignment="1">
      <alignment horizontal="center" vertical="center"/>
    </xf>
    <xf numFmtId="0" fontId="75" fillId="14" borderId="7" xfId="0" applyFont="1" applyFill="1" applyBorder="1" applyAlignment="1">
      <alignment horizontal="center" vertical="center" wrapText="1"/>
    </xf>
    <xf numFmtId="0" fontId="150" fillId="0" borderId="2" xfId="0" applyFont="1" applyBorder="1" applyAlignment="1">
      <alignment horizontal="center" vertical="center"/>
    </xf>
    <xf numFmtId="0" fontId="19" fillId="0" borderId="0" xfId="0" applyFont="1" applyAlignment="1">
      <alignment horizontal="center" vertical="center"/>
    </xf>
    <xf numFmtId="0" fontId="20" fillId="8" borderId="10" xfId="0" applyFont="1" applyFill="1" applyBorder="1" applyAlignment="1">
      <alignment horizontal="center" vertical="center"/>
    </xf>
    <xf numFmtId="0" fontId="20" fillId="8" borderId="11" xfId="0" applyFont="1" applyFill="1" applyBorder="1" applyAlignment="1">
      <alignment horizontal="center" vertical="center"/>
    </xf>
    <xf numFmtId="0" fontId="20" fillId="8" borderId="12" xfId="0" applyFont="1" applyFill="1" applyBorder="1" applyAlignment="1">
      <alignment horizontal="center" vertical="center"/>
    </xf>
    <xf numFmtId="0" fontId="21" fillId="8" borderId="14" xfId="0" applyFont="1" applyFill="1" applyBorder="1" applyAlignment="1">
      <alignment horizontal="center" vertical="center"/>
    </xf>
    <xf numFmtId="0" fontId="24" fillId="0" borderId="0" xfId="0" applyFont="1" applyAlignment="1">
      <alignment horizontal="center" vertical="center" wrapText="1"/>
    </xf>
    <xf numFmtId="0" fontId="0" fillId="0" borderId="0" xfId="0" applyAlignment="1">
      <alignment horizontal="center" vertical="center"/>
    </xf>
    <xf numFmtId="0" fontId="79" fillId="8" borderId="10" xfId="0" applyFont="1" applyFill="1" applyBorder="1" applyAlignment="1">
      <alignment horizontal="center" vertical="center"/>
    </xf>
    <xf numFmtId="0" fontId="79" fillId="8" borderId="11" xfId="0" applyFont="1" applyFill="1" applyBorder="1" applyAlignment="1">
      <alignment horizontal="center" vertical="center"/>
    </xf>
    <xf numFmtId="0" fontId="79" fillId="8" borderId="12" xfId="0" applyFont="1" applyFill="1" applyBorder="1" applyAlignment="1">
      <alignment horizontal="center" vertical="center"/>
    </xf>
    <xf numFmtId="0" fontId="80" fillId="8" borderId="10" xfId="0" applyFont="1" applyFill="1" applyBorder="1" applyAlignment="1">
      <alignment horizontal="center" vertical="center"/>
    </xf>
    <xf numFmtId="0" fontId="80" fillId="8" borderId="11" xfId="0" applyFont="1" applyFill="1" applyBorder="1" applyAlignment="1">
      <alignment horizontal="center" vertical="center"/>
    </xf>
    <xf numFmtId="0" fontId="80" fillId="8" borderId="0" xfId="0" applyFont="1" applyFill="1" applyAlignment="1">
      <alignment horizontal="center" vertical="center"/>
    </xf>
    <xf numFmtId="0" fontId="80" fillId="8" borderId="14" xfId="0" applyFont="1" applyFill="1" applyBorder="1" applyAlignment="1">
      <alignment horizontal="center" vertical="center"/>
    </xf>
    <xf numFmtId="0" fontId="80" fillId="8" borderId="8" xfId="0" applyFont="1" applyFill="1" applyBorder="1" applyAlignment="1">
      <alignment horizontal="center" vertical="center"/>
    </xf>
    <xf numFmtId="0" fontId="80" fillId="8" borderId="9" xfId="0" applyFont="1" applyFill="1" applyBorder="1" applyAlignment="1">
      <alignment horizontal="center" vertical="center"/>
    </xf>
    <xf numFmtId="0" fontId="18" fillId="8" borderId="13" xfId="0" applyFont="1" applyFill="1" applyBorder="1" applyAlignment="1">
      <alignment horizontal="center" vertical="center"/>
    </xf>
    <xf numFmtId="0" fontId="18" fillId="8" borderId="14" xfId="0" applyFont="1" applyFill="1" applyBorder="1" applyAlignment="1">
      <alignment horizontal="center" vertical="center"/>
    </xf>
    <xf numFmtId="0" fontId="79" fillId="8" borderId="10" xfId="0" applyFont="1" applyFill="1" applyBorder="1" applyAlignment="1">
      <alignment horizontal="center"/>
    </xf>
    <xf numFmtId="0" fontId="79" fillId="8" borderId="11" xfId="0" applyFont="1" applyFill="1" applyBorder="1" applyAlignment="1">
      <alignment horizontal="center"/>
    </xf>
    <xf numFmtId="0" fontId="79" fillId="8" borderId="12" xfId="0" applyFont="1" applyFill="1" applyBorder="1" applyAlignment="1">
      <alignment horizontal="center"/>
    </xf>
    <xf numFmtId="0" fontId="80" fillId="8" borderId="19" xfId="0" applyFont="1" applyFill="1" applyBorder="1" applyAlignment="1">
      <alignment horizontal="left" vertical="center"/>
    </xf>
    <xf numFmtId="0" fontId="80" fillId="8" borderId="0" xfId="0" applyFont="1" applyFill="1" applyAlignment="1">
      <alignment horizontal="left" vertical="center"/>
    </xf>
    <xf numFmtId="0" fontId="80" fillId="8" borderId="20" xfId="0" applyFont="1" applyFill="1" applyBorder="1" applyAlignment="1">
      <alignment horizontal="left" vertical="center"/>
    </xf>
    <xf numFmtId="0" fontId="80" fillId="8" borderId="10" xfId="0" applyFont="1" applyFill="1" applyBorder="1" applyAlignment="1">
      <alignment horizontal="left" vertical="center"/>
    </xf>
    <xf numFmtId="0" fontId="80" fillId="8" borderId="11" xfId="0" applyFont="1" applyFill="1" applyBorder="1" applyAlignment="1">
      <alignment horizontal="left" vertical="center"/>
    </xf>
    <xf numFmtId="0" fontId="80" fillId="8" borderId="12" xfId="0" applyFont="1" applyFill="1" applyBorder="1" applyAlignment="1">
      <alignment horizontal="left" vertical="center"/>
    </xf>
    <xf numFmtId="166" fontId="0" fillId="0" borderId="2" xfId="1" applyNumberFormat="1" applyFont="1" applyBorder="1" applyAlignment="1">
      <alignment horizontal="center" vertical="center"/>
    </xf>
    <xf numFmtId="0" fontId="18" fillId="8" borderId="15" xfId="0" applyFont="1" applyFill="1" applyBorder="1" applyAlignment="1">
      <alignment horizontal="center" vertical="center"/>
    </xf>
    <xf numFmtId="0" fontId="80" fillId="8" borderId="12" xfId="0" applyFont="1" applyFill="1" applyBorder="1" applyAlignment="1">
      <alignment horizontal="center" vertical="center"/>
    </xf>
    <xf numFmtId="0" fontId="18" fillId="8" borderId="14" xfId="0" applyFont="1" applyFill="1" applyBorder="1" applyAlignment="1">
      <alignment horizontal="center"/>
    </xf>
    <xf numFmtId="0" fontId="23" fillId="0" borderId="2" xfId="0" applyFont="1" applyBorder="1" applyAlignment="1">
      <alignment horizontal="center" vertical="center"/>
    </xf>
    <xf numFmtId="3" fontId="23" fillId="0" borderId="2" xfId="0" applyNumberFormat="1" applyFont="1" applyBorder="1" applyAlignment="1">
      <alignment horizontal="center" vertical="center"/>
    </xf>
    <xf numFmtId="0" fontId="20" fillId="8" borderId="10" xfId="0" applyFont="1" applyFill="1" applyBorder="1" applyAlignment="1">
      <alignment horizontal="left" vertical="center"/>
    </xf>
    <xf numFmtId="0" fontId="20" fillId="8" borderId="11" xfId="0" applyFont="1" applyFill="1" applyBorder="1" applyAlignment="1">
      <alignment horizontal="left" vertical="center"/>
    </xf>
    <xf numFmtId="0" fontId="20" fillId="8" borderId="11" xfId="0" applyFont="1" applyFill="1" applyBorder="1" applyAlignment="1">
      <alignment horizontal="right" vertical="center"/>
    </xf>
    <xf numFmtId="0" fontId="20" fillId="8" borderId="12" xfId="0" applyFont="1" applyFill="1" applyBorder="1" applyAlignment="1">
      <alignment horizontal="right" vertical="center"/>
    </xf>
    <xf numFmtId="0" fontId="21" fillId="8" borderId="13" xfId="0" applyFont="1" applyFill="1" applyBorder="1" applyAlignment="1">
      <alignment horizontal="center" vertical="center"/>
    </xf>
    <xf numFmtId="0" fontId="23" fillId="0" borderId="7" xfId="0" applyFont="1" applyBorder="1" applyAlignment="1">
      <alignment horizontal="center" vertical="center"/>
    </xf>
    <xf numFmtId="0" fontId="23" fillId="0" borderId="9" xfId="0" applyFont="1" applyBorder="1" applyAlignment="1">
      <alignment horizontal="center" vertical="center"/>
    </xf>
    <xf numFmtId="0" fontId="23" fillId="0" borderId="8" xfId="0" applyFont="1" applyBorder="1" applyAlignment="1">
      <alignment horizontal="center" vertical="center"/>
    </xf>
    <xf numFmtId="0" fontId="81" fillId="8" borderId="10" xfId="0" applyFont="1" applyFill="1" applyBorder="1" applyAlignment="1">
      <alignment horizontal="center" vertical="center"/>
    </xf>
    <xf numFmtId="0" fontId="81" fillId="8" borderId="11" xfId="0" applyFont="1" applyFill="1" applyBorder="1" applyAlignment="1">
      <alignment horizontal="center" vertical="center"/>
    </xf>
    <xf numFmtId="0" fontId="81" fillId="8" borderId="13" xfId="0" applyFont="1" applyFill="1" applyBorder="1" applyAlignment="1">
      <alignment horizontal="center" vertical="center"/>
    </xf>
    <xf numFmtId="0" fontId="81" fillId="8" borderId="14" xfId="0" applyFont="1" applyFill="1" applyBorder="1" applyAlignment="1">
      <alignment horizontal="center" vertical="center"/>
    </xf>
    <xf numFmtId="0" fontId="81" fillId="8" borderId="12" xfId="0" applyFont="1" applyFill="1" applyBorder="1" applyAlignment="1">
      <alignment horizontal="center" vertical="center"/>
    </xf>
    <xf numFmtId="0" fontId="81" fillId="8" borderId="15" xfId="0" applyFont="1" applyFill="1" applyBorder="1" applyAlignment="1">
      <alignment horizontal="center" vertical="center"/>
    </xf>
    <xf numFmtId="0" fontId="83" fillId="8" borderId="10" xfId="0" applyFont="1" applyFill="1" applyBorder="1" applyAlignment="1">
      <alignment horizontal="center" vertical="center"/>
    </xf>
    <xf numFmtId="0" fontId="83" fillId="8" borderId="11" xfId="0" applyFont="1" applyFill="1" applyBorder="1" applyAlignment="1">
      <alignment horizontal="center" vertical="center"/>
    </xf>
    <xf numFmtId="0" fontId="83" fillId="8" borderId="12" xfId="0" applyFont="1" applyFill="1" applyBorder="1" applyAlignment="1">
      <alignment horizontal="center" vertical="center"/>
    </xf>
    <xf numFmtId="0" fontId="82" fillId="8" borderId="10" xfId="0" applyFont="1" applyFill="1" applyBorder="1" applyAlignment="1">
      <alignment horizontal="center" vertical="center"/>
    </xf>
    <xf numFmtId="0" fontId="82" fillId="8" borderId="11" xfId="0" applyFont="1" applyFill="1" applyBorder="1" applyAlignment="1">
      <alignment horizontal="center" vertical="center"/>
    </xf>
    <xf numFmtId="0" fontId="82" fillId="8" borderId="12" xfId="0" applyFont="1" applyFill="1" applyBorder="1" applyAlignment="1">
      <alignment horizontal="center" vertical="center"/>
    </xf>
    <xf numFmtId="0" fontId="83" fillId="8" borderId="19" xfId="0" applyFont="1" applyFill="1" applyBorder="1" applyAlignment="1">
      <alignment horizontal="center" vertical="center"/>
    </xf>
    <xf numFmtId="0" fontId="83" fillId="8" borderId="0" xfId="0" applyFont="1" applyFill="1" applyAlignment="1">
      <alignment horizontal="center" vertical="center"/>
    </xf>
    <xf numFmtId="0" fontId="83" fillId="8" borderId="20" xfId="0" applyFont="1" applyFill="1" applyBorder="1" applyAlignment="1">
      <alignment horizontal="center" vertical="center"/>
    </xf>
    <xf numFmtId="0" fontId="0" fillId="0" borderId="8" xfId="0" applyBorder="1" applyAlignment="1">
      <alignment horizontal="center" vertical="center"/>
    </xf>
    <xf numFmtId="0" fontId="0" fillId="0" borderId="52" xfId="0" applyBorder="1" applyAlignment="1">
      <alignment horizontal="center" wrapText="1"/>
    </xf>
    <xf numFmtId="0" fontId="0" fillId="0" borderId="53" xfId="0" applyBorder="1" applyAlignment="1">
      <alignment horizontal="center" wrapText="1"/>
    </xf>
    <xf numFmtId="0" fontId="140" fillId="4" borderId="0" xfId="0" applyFont="1" applyFill="1" applyAlignment="1">
      <alignment horizontal="center" vertical="center"/>
    </xf>
    <xf numFmtId="0" fontId="84" fillId="0" borderId="0" xfId="0" applyFont="1" applyAlignment="1">
      <alignment horizontal="center" vertical="center"/>
    </xf>
    <xf numFmtId="0" fontId="86" fillId="13" borderId="10" xfId="0" applyFont="1" applyFill="1" applyBorder="1" applyAlignment="1">
      <alignment horizontal="center" vertical="center"/>
    </xf>
    <xf numFmtId="0" fontId="86" fillId="13" borderId="11" xfId="0" applyFont="1" applyFill="1" applyBorder="1" applyAlignment="1">
      <alignment horizontal="center" vertical="center"/>
    </xf>
    <xf numFmtId="0" fontId="86" fillId="13" borderId="12" xfId="0" applyFont="1" applyFill="1" applyBorder="1" applyAlignment="1">
      <alignment horizontal="center" vertical="center"/>
    </xf>
    <xf numFmtId="0" fontId="86" fillId="13" borderId="19" xfId="0" applyFont="1" applyFill="1" applyBorder="1" applyAlignment="1">
      <alignment horizontal="center" vertical="center"/>
    </xf>
    <xf numFmtId="0" fontId="86" fillId="13" borderId="0" xfId="0" applyFont="1" applyFill="1" applyAlignment="1">
      <alignment horizontal="center" vertical="center"/>
    </xf>
    <xf numFmtId="0" fontId="86" fillId="13" borderId="20" xfId="0" applyFont="1" applyFill="1" applyBorder="1" applyAlignment="1">
      <alignment horizontal="center" vertical="center"/>
    </xf>
    <xf numFmtId="0" fontId="86" fillId="13" borderId="13" xfId="0" applyFont="1" applyFill="1" applyBorder="1" applyAlignment="1">
      <alignment horizontal="center" vertical="center"/>
    </xf>
    <xf numFmtId="0" fontId="86" fillId="13" borderId="14" xfId="0" applyFont="1" applyFill="1" applyBorder="1" applyAlignment="1">
      <alignment horizontal="center" vertical="center"/>
    </xf>
    <xf numFmtId="0" fontId="86" fillId="13" borderId="15" xfId="0" applyFont="1" applyFill="1" applyBorder="1" applyAlignment="1">
      <alignment horizontal="center" vertical="center"/>
    </xf>
    <xf numFmtId="0" fontId="87" fillId="0" borderId="0" xfId="0" applyFont="1" applyAlignment="1">
      <alignment horizontal="left" vertical="center"/>
    </xf>
    <xf numFmtId="0" fontId="21" fillId="13" borderId="7" xfId="0" applyFont="1" applyFill="1" applyBorder="1" applyAlignment="1">
      <alignment horizontal="center" vertical="center"/>
    </xf>
    <xf numFmtId="0" fontId="21" fillId="13" borderId="8" xfId="0" applyFont="1" applyFill="1" applyBorder="1" applyAlignment="1">
      <alignment horizontal="center" vertical="center"/>
    </xf>
    <xf numFmtId="0" fontId="21" fillId="13" borderId="11" xfId="0" applyFont="1" applyFill="1" applyBorder="1" applyAlignment="1">
      <alignment horizontal="center" vertical="center"/>
    </xf>
    <xf numFmtId="0" fontId="21" fillId="13" borderId="12" xfId="0" applyFont="1" applyFill="1" applyBorder="1" applyAlignment="1">
      <alignment horizontal="center" vertical="center"/>
    </xf>
    <xf numFmtId="0" fontId="23" fillId="0" borderId="2" xfId="0" applyFont="1" applyBorder="1" applyAlignment="1">
      <alignment horizontal="center" vertical="center" wrapText="1"/>
    </xf>
    <xf numFmtId="166" fontId="23" fillId="0" borderId="7" xfId="0" applyNumberFormat="1" applyFont="1" applyBorder="1" applyAlignment="1">
      <alignment horizontal="center" vertical="center"/>
    </xf>
    <xf numFmtId="166" fontId="23" fillId="0" borderId="9" xfId="0" applyNumberFormat="1" applyFont="1" applyBorder="1" applyAlignment="1">
      <alignment horizontal="center" vertical="center"/>
    </xf>
    <xf numFmtId="0" fontId="93" fillId="0" borderId="3" xfId="0" applyFont="1" applyBorder="1" applyAlignment="1">
      <alignment horizontal="center" vertical="center" wrapText="1"/>
    </xf>
    <xf numFmtId="0" fontId="93" fillId="0" borderId="0" xfId="0" applyFont="1" applyAlignment="1">
      <alignment horizontal="center" vertical="center" wrapText="1"/>
    </xf>
    <xf numFmtId="0" fontId="95" fillId="0" borderId="3" xfId="0" applyFont="1" applyBorder="1" applyAlignment="1">
      <alignment horizontal="center" vertical="center" wrapText="1"/>
    </xf>
    <xf numFmtId="0" fontId="95" fillId="0" borderId="0" xfId="0" applyFont="1" applyAlignment="1">
      <alignment horizontal="center" vertical="center" wrapText="1"/>
    </xf>
    <xf numFmtId="0" fontId="88" fillId="10" borderId="3" xfId="6" applyFont="1" applyFill="1" applyBorder="1" applyAlignment="1">
      <alignment horizontal="center" vertical="center"/>
    </xf>
    <xf numFmtId="0" fontId="88" fillId="10" borderId="22" xfId="6" applyFont="1" applyFill="1" applyBorder="1" applyAlignment="1">
      <alignment horizontal="center" vertical="center"/>
    </xf>
    <xf numFmtId="0" fontId="88" fillId="10" borderId="0" xfId="6" applyFont="1" applyFill="1" applyAlignment="1">
      <alignment horizontal="center" vertical="center"/>
    </xf>
    <xf numFmtId="0" fontId="88" fillId="10" borderId="23" xfId="6" applyFont="1" applyFill="1" applyBorder="1" applyAlignment="1">
      <alignment horizontal="center" vertical="center"/>
    </xf>
    <xf numFmtId="0" fontId="89" fillId="10" borderId="25" xfId="6" applyFont="1" applyFill="1" applyBorder="1" applyAlignment="1">
      <alignment horizontal="center" vertical="center" wrapText="1"/>
    </xf>
    <xf numFmtId="0" fontId="92" fillId="0" borderId="1" xfId="6" applyFont="1" applyBorder="1" applyAlignment="1">
      <alignment horizontal="center" vertical="center"/>
    </xf>
    <xf numFmtId="0" fontId="92" fillId="0" borderId="17" xfId="6" applyFont="1" applyBorder="1" applyAlignment="1">
      <alignment horizontal="center" vertical="center"/>
    </xf>
    <xf numFmtId="0" fontId="151" fillId="0" borderId="88" xfId="0" applyFont="1" applyBorder="1" applyAlignment="1">
      <alignment wrapText="1" readingOrder="1"/>
    </xf>
  </cellXfs>
  <cellStyles count="8">
    <cellStyle name="Currency" xfId="1" builtinId="4"/>
    <cellStyle name="Currency 2" xfId="3" xr:uid="{63A6DA78-F2CD-4AEB-A0B6-C01F3E24FD82}"/>
    <cellStyle name="Currency 3" xfId="5" xr:uid="{50EE4E72-72C6-467C-8302-9FE68B0BE6AB}"/>
    <cellStyle name="Normal" xfId="0" builtinId="0"/>
    <cellStyle name="Normal 2" xfId="2" xr:uid="{A52C14E0-58AA-49F4-A0C2-6059CC0A05B8}"/>
    <cellStyle name="Normal 2 2" xfId="6" xr:uid="{30992E62-E413-43F6-BEB6-C1544FA10E9F}"/>
    <cellStyle name="Normal 3" xfId="4" xr:uid="{DF271FEC-63FD-485A-B8C1-F51AE5A05E17}"/>
    <cellStyle name="Percent" xfId="7" builtinId="5"/>
  </cellStyles>
  <dxfs count="0"/>
  <tableStyles count="0" defaultTableStyle="TableStyleMedium2" defaultPivotStyle="PivotStyleLight16"/>
  <colors>
    <mruColors>
      <color rgb="FFFFFF66"/>
      <color rgb="FFD9BEA7"/>
      <color rgb="FFE0C0A0"/>
      <color rgb="FFEEDCC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microsoft.com/office/2017/06/relationships/rdRichValueStructure" Target="richData/rdrichvaluestructure.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microsoft.com/office/2017/06/relationships/rdRichValue" Target="richData/rdrichvalue.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onnections" Target="connections.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0/relationships/richValueRel" Target="richData/richValueRel.xml"/><Relationship Id="rId32" Type="http://schemas.openxmlformats.org/officeDocument/2006/relationships/customXml" Target="../customXml/item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eetMetadata" Target="metadata.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theme" Target="theme/theme1.xml"/><Relationship Id="rId31"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 Id="rId27" Type="http://schemas.microsoft.com/office/2017/06/relationships/rdRichValueTypes" Target="richData/rdRichValueTypes.xml"/><Relationship Id="rId30"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9" Type="http://schemas.openxmlformats.org/officeDocument/2006/relationships/image" Target="../media/image46.png"/><Relationship Id="rId21" Type="http://schemas.openxmlformats.org/officeDocument/2006/relationships/image" Target="../media/image28.png"/><Relationship Id="rId34" Type="http://schemas.openxmlformats.org/officeDocument/2006/relationships/image" Target="../media/image41.png"/><Relationship Id="rId42" Type="http://schemas.openxmlformats.org/officeDocument/2006/relationships/image" Target="../media/image49.png"/><Relationship Id="rId7" Type="http://schemas.openxmlformats.org/officeDocument/2006/relationships/image" Target="../media/image1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41" Type="http://schemas.openxmlformats.org/officeDocument/2006/relationships/image" Target="../media/image48.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32" Type="http://schemas.openxmlformats.org/officeDocument/2006/relationships/image" Target="../media/image39.png"/><Relationship Id="rId37" Type="http://schemas.openxmlformats.org/officeDocument/2006/relationships/image" Target="../media/image44.png"/><Relationship Id="rId40" Type="http://schemas.openxmlformats.org/officeDocument/2006/relationships/image" Target="../media/image47.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36" Type="http://schemas.openxmlformats.org/officeDocument/2006/relationships/image" Target="../media/image43.png"/><Relationship Id="rId10" Type="http://schemas.openxmlformats.org/officeDocument/2006/relationships/image" Target="../media/image17.png"/><Relationship Id="rId19" Type="http://schemas.openxmlformats.org/officeDocument/2006/relationships/image" Target="../media/image26.png"/><Relationship Id="rId31" Type="http://schemas.openxmlformats.org/officeDocument/2006/relationships/image" Target="../media/image38.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 Id="rId35" Type="http://schemas.openxmlformats.org/officeDocument/2006/relationships/image" Target="../media/image42.png"/><Relationship Id="rId43" Type="http://schemas.openxmlformats.org/officeDocument/2006/relationships/image" Target="../media/image50.png"/><Relationship Id="rId8" Type="http://schemas.openxmlformats.org/officeDocument/2006/relationships/image" Target="../media/image15.png"/><Relationship Id="rId3" Type="http://schemas.openxmlformats.org/officeDocument/2006/relationships/image" Target="../media/image10.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33" Type="http://schemas.openxmlformats.org/officeDocument/2006/relationships/image" Target="../media/image40.png"/><Relationship Id="rId38" Type="http://schemas.openxmlformats.org/officeDocument/2006/relationships/image" Target="../media/image45.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6.jpeg"/><Relationship Id="rId2" Type="http://schemas.openxmlformats.org/officeDocument/2006/relationships/image" Target="../media/image75.jfif"/><Relationship Id="rId1" Type="http://schemas.openxmlformats.org/officeDocument/2006/relationships/image" Target="../media/image74.jpg"/></Relationships>
</file>

<file path=xl/drawings/_rels/drawing11.xml.rels><?xml version="1.0" encoding="UTF-8" standalone="yes"?>
<Relationships xmlns="http://schemas.openxmlformats.org/package/2006/relationships"><Relationship Id="rId1" Type="http://schemas.openxmlformats.org/officeDocument/2006/relationships/image" Target="../media/image79.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80.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83.emf"/><Relationship Id="rId7" Type="http://schemas.openxmlformats.org/officeDocument/2006/relationships/image" Target="../media/image87.png"/><Relationship Id="rId2" Type="http://schemas.openxmlformats.org/officeDocument/2006/relationships/image" Target="../media/image82.emf"/><Relationship Id="rId1" Type="http://schemas.openxmlformats.org/officeDocument/2006/relationships/image" Target="../media/image81.png"/><Relationship Id="rId6"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84.png"/></Relationships>
</file>

<file path=xl/drawings/_rels/drawing2.xml.rels><?xml version="1.0" encoding="UTF-8" standalone="yes"?>
<Relationships xmlns="http://schemas.openxmlformats.org/package/2006/relationships"><Relationship Id="rId2" Type="http://schemas.openxmlformats.org/officeDocument/2006/relationships/image" Target="../media/image52.jpeg"/><Relationship Id="rId1" Type="http://schemas.openxmlformats.org/officeDocument/2006/relationships/image" Target="../media/image51.jpeg"/></Relationships>
</file>

<file path=xl/drawings/_rels/drawing3.xml.rels><?xml version="1.0" encoding="UTF-8" standalone="yes"?>
<Relationships xmlns="http://schemas.openxmlformats.org/package/2006/relationships"><Relationship Id="rId8" Type="http://schemas.openxmlformats.org/officeDocument/2006/relationships/image" Target="../media/image60.jpeg"/><Relationship Id="rId3" Type="http://schemas.openxmlformats.org/officeDocument/2006/relationships/image" Target="../media/image55.jpeg"/><Relationship Id="rId7" Type="http://schemas.openxmlformats.org/officeDocument/2006/relationships/image" Target="../media/image59.jpeg"/><Relationship Id="rId2" Type="http://schemas.openxmlformats.org/officeDocument/2006/relationships/image" Target="../media/image54.jpeg"/><Relationship Id="rId1" Type="http://schemas.openxmlformats.org/officeDocument/2006/relationships/image" Target="../media/image53.jpeg"/><Relationship Id="rId6" Type="http://schemas.openxmlformats.org/officeDocument/2006/relationships/image" Target="../media/image58.jpeg"/><Relationship Id="rId5" Type="http://schemas.openxmlformats.org/officeDocument/2006/relationships/image" Target="../media/image57.jpeg"/><Relationship Id="rId10" Type="http://schemas.openxmlformats.org/officeDocument/2006/relationships/image" Target="../media/image62.png"/><Relationship Id="rId4" Type="http://schemas.openxmlformats.org/officeDocument/2006/relationships/image" Target="../media/image56.jpeg"/><Relationship Id="rId9" Type="http://schemas.openxmlformats.org/officeDocument/2006/relationships/image" Target="../media/image61.png"/></Relationships>
</file>

<file path=xl/drawings/_rels/drawing4.xml.rels><?xml version="1.0" encoding="UTF-8" standalone="yes"?>
<Relationships xmlns="http://schemas.openxmlformats.org/package/2006/relationships"><Relationship Id="rId1" Type="http://schemas.openxmlformats.org/officeDocument/2006/relationships/image" Target="../media/image6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5.png"/></Relationships>
</file>

<file path=xl/drawings/_rels/drawing7.xml.rels><?xml version="1.0" encoding="UTF-8" standalone="yes"?>
<Relationships xmlns="http://schemas.openxmlformats.org/package/2006/relationships"><Relationship Id="rId2" Type="http://schemas.openxmlformats.org/officeDocument/2006/relationships/image" Target="../media/image67.png"/><Relationship Id="rId1" Type="http://schemas.openxmlformats.org/officeDocument/2006/relationships/image" Target="../media/image66.jfif"/></Relationships>
</file>

<file path=xl/drawings/_rels/drawing8.xml.rels><?xml version="1.0" encoding="UTF-8" standalone="yes"?>
<Relationships xmlns="http://schemas.openxmlformats.org/package/2006/relationships"><Relationship Id="rId2" Type="http://schemas.openxmlformats.org/officeDocument/2006/relationships/image" Target="../media/image69.png"/><Relationship Id="rId1" Type="http://schemas.openxmlformats.org/officeDocument/2006/relationships/image" Target="../media/image68.png"/></Relationships>
</file>

<file path=xl/drawings/_rels/drawing9.xml.rels><?xml version="1.0" encoding="UTF-8" standalone="yes"?>
<Relationships xmlns="http://schemas.openxmlformats.org/package/2006/relationships"><Relationship Id="rId3" Type="http://schemas.openxmlformats.org/officeDocument/2006/relationships/image" Target="../media/image72.png"/><Relationship Id="rId2" Type="http://schemas.openxmlformats.org/officeDocument/2006/relationships/image" Target="../media/image71.jpeg"/><Relationship Id="rId1" Type="http://schemas.openxmlformats.org/officeDocument/2006/relationships/image" Target="../media/image70.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64.png"/><Relationship Id="rId1" Type="http://schemas.openxmlformats.org/officeDocument/2006/relationships/image" Target="../media/image63.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73.png"/><Relationship Id="rId1" Type="http://schemas.openxmlformats.org/officeDocument/2006/relationships/image" Target="../media/image63.png"/></Relationships>
</file>

<file path=xl/drawings/_rels/vmlDrawing3.vml.rels><?xml version="1.0" encoding="UTF-8" standalone="yes"?>
<Relationships xmlns="http://schemas.openxmlformats.org/package/2006/relationships"><Relationship Id="rId2" Type="http://schemas.openxmlformats.org/officeDocument/2006/relationships/image" Target="../media/image77.png"/><Relationship Id="rId1" Type="http://schemas.openxmlformats.org/officeDocument/2006/relationships/image" Target="../media/image63.png"/></Relationships>
</file>

<file path=xl/drawings/_rels/vmlDrawing4.vml.rels><?xml version="1.0" encoding="UTF-8" standalone="yes"?>
<Relationships xmlns="http://schemas.openxmlformats.org/package/2006/relationships"><Relationship Id="rId2" Type="http://schemas.openxmlformats.org/officeDocument/2006/relationships/image" Target="../media/image78.png"/><Relationship Id="rId1" Type="http://schemas.openxmlformats.org/officeDocument/2006/relationships/image" Target="../media/image63.png"/></Relationships>
</file>

<file path=xl/drawings/_rels/vmlDrawing5.vml.rels><?xml version="1.0" encoding="UTF-8" standalone="yes"?>
<Relationships xmlns="http://schemas.openxmlformats.org/package/2006/relationships"><Relationship Id="rId3" Type="http://schemas.openxmlformats.org/officeDocument/2006/relationships/image" Target="../media/image64.png"/><Relationship Id="rId2" Type="http://schemas.openxmlformats.org/officeDocument/2006/relationships/image" Target="../media/image89.png"/><Relationship Id="rId1" Type="http://schemas.openxmlformats.org/officeDocument/2006/relationships/image" Target="../media/image88.png"/></Relationships>
</file>

<file path=xl/drawings/drawing1.xml><?xml version="1.0" encoding="utf-8"?>
<xdr:wsDr xmlns:xdr="http://schemas.openxmlformats.org/drawingml/2006/spreadsheetDrawing" xmlns:a="http://schemas.openxmlformats.org/drawingml/2006/main">
  <xdr:twoCellAnchor editAs="oneCell">
    <xdr:from>
      <xdr:col>0</xdr:col>
      <xdr:colOff>28576</xdr:colOff>
      <xdr:row>411</xdr:row>
      <xdr:rowOff>28576</xdr:rowOff>
    </xdr:from>
    <xdr:to>
      <xdr:col>9</xdr:col>
      <xdr:colOff>323374</xdr:colOff>
      <xdr:row>435</xdr:row>
      <xdr:rowOff>34984</xdr:rowOff>
    </xdr:to>
    <xdr:pic>
      <xdr:nvPicPr>
        <xdr:cNvPr id="48" name="Picture 47">
          <a:extLst>
            <a:ext uri="{FF2B5EF4-FFF2-40B4-BE49-F238E27FC236}">
              <a16:creationId xmlns:a16="http://schemas.microsoft.com/office/drawing/2014/main" id="{8D3C3350-1D2A-29B8-E46B-673838699A05}"/>
            </a:ext>
          </a:extLst>
        </xdr:cNvPr>
        <xdr:cNvPicPr>
          <a:picLocks noChangeAspect="1"/>
        </xdr:cNvPicPr>
      </xdr:nvPicPr>
      <xdr:blipFill>
        <a:blip xmlns:r="http://schemas.openxmlformats.org/officeDocument/2006/relationships" r:embed="rId1"/>
        <a:stretch>
          <a:fillRect/>
        </a:stretch>
      </xdr:blipFill>
      <xdr:spPr>
        <a:xfrm>
          <a:off x="28576" y="72113776"/>
          <a:ext cx="7153274" cy="4326948"/>
        </a:xfrm>
        <a:prstGeom prst="rect">
          <a:avLst/>
        </a:prstGeom>
      </xdr:spPr>
    </xdr:pic>
    <xdr:clientData/>
  </xdr:twoCellAnchor>
  <xdr:twoCellAnchor editAs="oneCell">
    <xdr:from>
      <xdr:col>0</xdr:col>
      <xdr:colOff>28575</xdr:colOff>
      <xdr:row>320</xdr:row>
      <xdr:rowOff>28575</xdr:rowOff>
    </xdr:from>
    <xdr:to>
      <xdr:col>9</xdr:col>
      <xdr:colOff>301064</xdr:colOff>
      <xdr:row>343</xdr:row>
      <xdr:rowOff>114300</xdr:rowOff>
    </xdr:to>
    <xdr:pic>
      <xdr:nvPicPr>
        <xdr:cNvPr id="49" name="Picture 48">
          <a:extLst>
            <a:ext uri="{FF2B5EF4-FFF2-40B4-BE49-F238E27FC236}">
              <a16:creationId xmlns:a16="http://schemas.microsoft.com/office/drawing/2014/main" id="{FEF779AA-E29B-590A-95A0-2B9BB87E9023}"/>
            </a:ext>
          </a:extLst>
        </xdr:cNvPr>
        <xdr:cNvPicPr>
          <a:picLocks noChangeAspect="1"/>
        </xdr:cNvPicPr>
      </xdr:nvPicPr>
      <xdr:blipFill>
        <a:blip xmlns:r="http://schemas.openxmlformats.org/officeDocument/2006/relationships" r:embed="rId2"/>
        <a:stretch>
          <a:fillRect/>
        </a:stretch>
      </xdr:blipFill>
      <xdr:spPr>
        <a:xfrm>
          <a:off x="28575" y="55102125"/>
          <a:ext cx="7113820" cy="4248150"/>
        </a:xfrm>
        <a:prstGeom prst="rect">
          <a:avLst/>
        </a:prstGeom>
      </xdr:spPr>
    </xdr:pic>
    <xdr:clientData/>
  </xdr:twoCellAnchor>
  <xdr:twoCellAnchor editAs="oneCell">
    <xdr:from>
      <xdr:col>0</xdr:col>
      <xdr:colOff>28576</xdr:colOff>
      <xdr:row>273</xdr:row>
      <xdr:rowOff>9526</xdr:rowOff>
    </xdr:from>
    <xdr:to>
      <xdr:col>9</xdr:col>
      <xdr:colOff>323390</xdr:colOff>
      <xdr:row>296</xdr:row>
      <xdr:rowOff>173355</xdr:rowOff>
    </xdr:to>
    <xdr:pic>
      <xdr:nvPicPr>
        <xdr:cNvPr id="50" name="Picture 49">
          <a:extLst>
            <a:ext uri="{FF2B5EF4-FFF2-40B4-BE49-F238E27FC236}">
              <a16:creationId xmlns:a16="http://schemas.microsoft.com/office/drawing/2014/main" id="{7C988B40-3D0D-9728-219C-DA3AF39C6667}"/>
            </a:ext>
          </a:extLst>
        </xdr:cNvPr>
        <xdr:cNvPicPr>
          <a:picLocks noChangeAspect="1"/>
        </xdr:cNvPicPr>
      </xdr:nvPicPr>
      <xdr:blipFill>
        <a:blip xmlns:r="http://schemas.openxmlformats.org/officeDocument/2006/relationships" r:embed="rId3"/>
        <a:stretch>
          <a:fillRect/>
        </a:stretch>
      </xdr:blipFill>
      <xdr:spPr>
        <a:xfrm>
          <a:off x="28576" y="46577251"/>
          <a:ext cx="7130430" cy="4314824"/>
        </a:xfrm>
        <a:prstGeom prst="rect">
          <a:avLst/>
        </a:prstGeom>
      </xdr:spPr>
    </xdr:pic>
    <xdr:clientData/>
  </xdr:twoCellAnchor>
  <xdr:twoCellAnchor editAs="oneCell">
    <xdr:from>
      <xdr:col>0</xdr:col>
      <xdr:colOff>95250</xdr:colOff>
      <xdr:row>182</xdr:row>
      <xdr:rowOff>0</xdr:rowOff>
    </xdr:from>
    <xdr:to>
      <xdr:col>8</xdr:col>
      <xdr:colOff>377615</xdr:colOff>
      <xdr:row>191</xdr:row>
      <xdr:rowOff>34519</xdr:rowOff>
    </xdr:to>
    <xdr:pic>
      <xdr:nvPicPr>
        <xdr:cNvPr id="51" name="Picture 50">
          <a:extLst>
            <a:ext uri="{FF2B5EF4-FFF2-40B4-BE49-F238E27FC236}">
              <a16:creationId xmlns:a16="http://schemas.microsoft.com/office/drawing/2014/main" id="{EFE90250-F110-7884-87C4-8FD581C8C11C}"/>
            </a:ext>
          </a:extLst>
        </xdr:cNvPr>
        <xdr:cNvPicPr>
          <a:picLocks noChangeAspect="1"/>
        </xdr:cNvPicPr>
      </xdr:nvPicPr>
      <xdr:blipFill>
        <a:blip xmlns:r="http://schemas.openxmlformats.org/officeDocument/2006/relationships" r:embed="rId4"/>
        <a:stretch>
          <a:fillRect/>
        </a:stretch>
      </xdr:blipFill>
      <xdr:spPr>
        <a:xfrm>
          <a:off x="95250" y="37880925"/>
          <a:ext cx="6458851" cy="1638529"/>
        </a:xfrm>
        <a:prstGeom prst="rect">
          <a:avLst/>
        </a:prstGeom>
      </xdr:spPr>
    </xdr:pic>
    <xdr:clientData/>
  </xdr:twoCellAnchor>
  <xdr:twoCellAnchor editAs="oneCell">
    <xdr:from>
      <xdr:col>0</xdr:col>
      <xdr:colOff>66675</xdr:colOff>
      <xdr:row>85</xdr:row>
      <xdr:rowOff>9525</xdr:rowOff>
    </xdr:from>
    <xdr:to>
      <xdr:col>9</xdr:col>
      <xdr:colOff>284856</xdr:colOff>
      <xdr:row>105</xdr:row>
      <xdr:rowOff>152400</xdr:rowOff>
    </xdr:to>
    <xdr:pic>
      <xdr:nvPicPr>
        <xdr:cNvPr id="52" name="Picture 51">
          <a:extLst>
            <a:ext uri="{FF2B5EF4-FFF2-40B4-BE49-F238E27FC236}">
              <a16:creationId xmlns:a16="http://schemas.microsoft.com/office/drawing/2014/main" id="{2364383E-4EB3-BF32-B8B1-38C04839A00A}"/>
            </a:ext>
          </a:extLst>
        </xdr:cNvPr>
        <xdr:cNvPicPr>
          <a:picLocks noChangeAspect="1"/>
        </xdr:cNvPicPr>
      </xdr:nvPicPr>
      <xdr:blipFill>
        <a:blip xmlns:r="http://schemas.openxmlformats.org/officeDocument/2006/relationships" r:embed="rId5"/>
        <a:stretch>
          <a:fillRect/>
        </a:stretch>
      </xdr:blipFill>
      <xdr:spPr>
        <a:xfrm>
          <a:off x="66675" y="19069050"/>
          <a:ext cx="7084277" cy="3762375"/>
        </a:xfrm>
        <a:prstGeom prst="rect">
          <a:avLst/>
        </a:prstGeom>
      </xdr:spPr>
    </xdr:pic>
    <xdr:clientData/>
  </xdr:twoCellAnchor>
  <xdr:twoCellAnchor editAs="oneCell">
    <xdr:from>
      <xdr:col>0</xdr:col>
      <xdr:colOff>0</xdr:colOff>
      <xdr:row>130</xdr:row>
      <xdr:rowOff>28575</xdr:rowOff>
    </xdr:from>
    <xdr:to>
      <xdr:col>9</xdr:col>
      <xdr:colOff>301467</xdr:colOff>
      <xdr:row>156</xdr:row>
      <xdr:rowOff>76201</xdr:rowOff>
    </xdr:to>
    <xdr:pic>
      <xdr:nvPicPr>
        <xdr:cNvPr id="53" name="Picture 52">
          <a:extLst>
            <a:ext uri="{FF2B5EF4-FFF2-40B4-BE49-F238E27FC236}">
              <a16:creationId xmlns:a16="http://schemas.microsoft.com/office/drawing/2014/main" id="{2B102AA9-35A8-199C-65E2-D75BB3DDBC7C}"/>
            </a:ext>
          </a:extLst>
        </xdr:cNvPr>
        <xdr:cNvPicPr>
          <a:picLocks noChangeAspect="1"/>
        </xdr:cNvPicPr>
      </xdr:nvPicPr>
      <xdr:blipFill>
        <a:blip xmlns:r="http://schemas.openxmlformats.org/officeDocument/2006/relationships" r:embed="rId6"/>
        <a:stretch>
          <a:fillRect/>
        </a:stretch>
      </xdr:blipFill>
      <xdr:spPr>
        <a:xfrm>
          <a:off x="0" y="27051000"/>
          <a:ext cx="7129463" cy="4752975"/>
        </a:xfrm>
        <a:prstGeom prst="rect">
          <a:avLst/>
        </a:prstGeom>
      </xdr:spPr>
    </xdr:pic>
    <xdr:clientData/>
  </xdr:twoCellAnchor>
  <xdr:twoCellAnchor editAs="oneCell">
    <xdr:from>
      <xdr:col>0</xdr:col>
      <xdr:colOff>0</xdr:colOff>
      <xdr:row>367</xdr:row>
      <xdr:rowOff>19050</xdr:rowOff>
    </xdr:from>
    <xdr:to>
      <xdr:col>9</xdr:col>
      <xdr:colOff>285238</xdr:colOff>
      <xdr:row>390</xdr:row>
      <xdr:rowOff>114299</xdr:rowOff>
    </xdr:to>
    <xdr:pic>
      <xdr:nvPicPr>
        <xdr:cNvPr id="54" name="Picture 53">
          <a:extLst>
            <a:ext uri="{FF2B5EF4-FFF2-40B4-BE49-F238E27FC236}">
              <a16:creationId xmlns:a16="http://schemas.microsoft.com/office/drawing/2014/main" id="{E3915C85-382B-4580-8100-7E689D5B30A6}"/>
            </a:ext>
          </a:extLst>
        </xdr:cNvPr>
        <xdr:cNvPicPr>
          <a:picLocks noChangeAspect="1"/>
        </xdr:cNvPicPr>
      </xdr:nvPicPr>
      <xdr:blipFill>
        <a:blip xmlns:r="http://schemas.openxmlformats.org/officeDocument/2006/relationships" r:embed="rId7"/>
        <a:stretch>
          <a:fillRect/>
        </a:stretch>
      </xdr:blipFill>
      <xdr:spPr>
        <a:xfrm>
          <a:off x="0" y="59616975"/>
          <a:ext cx="7132284" cy="4257675"/>
        </a:xfrm>
        <a:prstGeom prst="rect">
          <a:avLst/>
        </a:prstGeom>
      </xdr:spPr>
    </xdr:pic>
    <xdr:clientData/>
  </xdr:twoCellAnchor>
  <xdr:twoCellAnchor editAs="oneCell">
    <xdr:from>
      <xdr:col>0</xdr:col>
      <xdr:colOff>0</xdr:colOff>
      <xdr:row>455</xdr:row>
      <xdr:rowOff>28575</xdr:rowOff>
    </xdr:from>
    <xdr:to>
      <xdr:col>9</xdr:col>
      <xdr:colOff>285274</xdr:colOff>
      <xdr:row>478</xdr:row>
      <xdr:rowOff>56239</xdr:rowOff>
    </xdr:to>
    <xdr:pic>
      <xdr:nvPicPr>
        <xdr:cNvPr id="55" name="Picture 54">
          <a:extLst>
            <a:ext uri="{FF2B5EF4-FFF2-40B4-BE49-F238E27FC236}">
              <a16:creationId xmlns:a16="http://schemas.microsoft.com/office/drawing/2014/main" id="{912BF0FA-CD43-F4A5-8DB1-BF79448B7BF3}"/>
            </a:ext>
          </a:extLst>
        </xdr:cNvPr>
        <xdr:cNvPicPr>
          <a:picLocks noChangeAspect="1"/>
        </xdr:cNvPicPr>
      </xdr:nvPicPr>
      <xdr:blipFill>
        <a:blip xmlns:r="http://schemas.openxmlformats.org/officeDocument/2006/relationships" r:embed="rId8"/>
        <a:stretch>
          <a:fillRect/>
        </a:stretch>
      </xdr:blipFill>
      <xdr:spPr>
        <a:xfrm>
          <a:off x="0" y="75980925"/>
          <a:ext cx="7134225" cy="4180565"/>
        </a:xfrm>
        <a:prstGeom prst="rect">
          <a:avLst/>
        </a:prstGeom>
      </xdr:spPr>
    </xdr:pic>
    <xdr:clientData/>
  </xdr:twoCellAnchor>
  <xdr:twoCellAnchor editAs="oneCell">
    <xdr:from>
      <xdr:col>0</xdr:col>
      <xdr:colOff>0</xdr:colOff>
      <xdr:row>480</xdr:row>
      <xdr:rowOff>11430</xdr:rowOff>
    </xdr:from>
    <xdr:to>
      <xdr:col>9</xdr:col>
      <xdr:colOff>399573</xdr:colOff>
      <xdr:row>488</xdr:row>
      <xdr:rowOff>148590</xdr:rowOff>
    </xdr:to>
    <xdr:pic>
      <xdr:nvPicPr>
        <xdr:cNvPr id="56" name="Picture 55">
          <a:extLst>
            <a:ext uri="{FF2B5EF4-FFF2-40B4-BE49-F238E27FC236}">
              <a16:creationId xmlns:a16="http://schemas.microsoft.com/office/drawing/2014/main" id="{D3B41281-19E1-5AA0-2BBA-3E7D881CFE9E}"/>
            </a:ext>
          </a:extLst>
        </xdr:cNvPr>
        <xdr:cNvPicPr>
          <a:picLocks noChangeAspect="1"/>
        </xdr:cNvPicPr>
      </xdr:nvPicPr>
      <xdr:blipFill>
        <a:blip xmlns:r="http://schemas.openxmlformats.org/officeDocument/2006/relationships" r:embed="rId9"/>
        <a:stretch>
          <a:fillRect/>
        </a:stretch>
      </xdr:blipFill>
      <xdr:spPr>
        <a:xfrm>
          <a:off x="0" y="91403805"/>
          <a:ext cx="7250906" cy="1552575"/>
        </a:xfrm>
        <a:prstGeom prst="rect">
          <a:avLst/>
        </a:prstGeom>
      </xdr:spPr>
    </xdr:pic>
    <xdr:clientData/>
  </xdr:twoCellAnchor>
  <xdr:twoCellAnchor editAs="oneCell">
    <xdr:from>
      <xdr:col>0</xdr:col>
      <xdr:colOff>38100</xdr:colOff>
      <xdr:row>206</xdr:row>
      <xdr:rowOff>129540</xdr:rowOff>
    </xdr:from>
    <xdr:to>
      <xdr:col>9</xdr:col>
      <xdr:colOff>453866</xdr:colOff>
      <xdr:row>215</xdr:row>
      <xdr:rowOff>34755</xdr:rowOff>
    </xdr:to>
    <xdr:pic>
      <xdr:nvPicPr>
        <xdr:cNvPr id="57" name="Picture 56">
          <a:extLst>
            <a:ext uri="{FF2B5EF4-FFF2-40B4-BE49-F238E27FC236}">
              <a16:creationId xmlns:a16="http://schemas.microsoft.com/office/drawing/2014/main" id="{95F0F952-147F-23AF-BF57-9A3D8F4C7C33}"/>
            </a:ext>
          </a:extLst>
        </xdr:cNvPr>
        <xdr:cNvPicPr>
          <a:picLocks noChangeAspect="1"/>
        </xdr:cNvPicPr>
      </xdr:nvPicPr>
      <xdr:blipFill>
        <a:blip xmlns:r="http://schemas.openxmlformats.org/officeDocument/2006/relationships" r:embed="rId10"/>
        <a:stretch>
          <a:fillRect/>
        </a:stretch>
      </xdr:blipFill>
      <xdr:spPr>
        <a:xfrm>
          <a:off x="38100" y="42337196"/>
          <a:ext cx="7236619" cy="1499223"/>
        </a:xfrm>
        <a:prstGeom prst="rect">
          <a:avLst/>
        </a:prstGeom>
      </xdr:spPr>
    </xdr:pic>
    <xdr:clientData/>
  </xdr:twoCellAnchor>
  <xdr:twoCellAnchor editAs="oneCell">
    <xdr:from>
      <xdr:col>0</xdr:col>
      <xdr:colOff>30004</xdr:colOff>
      <xdr:row>106</xdr:row>
      <xdr:rowOff>136207</xdr:rowOff>
    </xdr:from>
    <xdr:to>
      <xdr:col>9</xdr:col>
      <xdr:colOff>415766</xdr:colOff>
      <xdr:row>114</xdr:row>
      <xdr:rowOff>173831</xdr:rowOff>
    </xdr:to>
    <xdr:pic>
      <xdr:nvPicPr>
        <xdr:cNvPr id="58" name="Picture 57">
          <a:extLst>
            <a:ext uri="{FF2B5EF4-FFF2-40B4-BE49-F238E27FC236}">
              <a16:creationId xmlns:a16="http://schemas.microsoft.com/office/drawing/2014/main" id="{96821A72-0D57-B6AA-5604-0DC83134E821}"/>
            </a:ext>
          </a:extLst>
        </xdr:cNvPr>
        <xdr:cNvPicPr>
          <a:picLocks noChangeAspect="1"/>
        </xdr:cNvPicPr>
      </xdr:nvPicPr>
      <xdr:blipFill>
        <a:blip xmlns:r="http://schemas.openxmlformats.org/officeDocument/2006/relationships" r:embed="rId11"/>
        <a:stretch>
          <a:fillRect/>
        </a:stretch>
      </xdr:blipFill>
      <xdr:spPr>
        <a:xfrm>
          <a:off x="30004" y="23948707"/>
          <a:ext cx="7197090" cy="1456849"/>
        </a:xfrm>
        <a:prstGeom prst="rect">
          <a:avLst/>
        </a:prstGeom>
      </xdr:spPr>
    </xdr:pic>
    <xdr:clientData/>
  </xdr:twoCellAnchor>
  <xdr:twoCellAnchor editAs="oneCell">
    <xdr:from>
      <xdr:col>0</xdr:col>
      <xdr:colOff>15241</xdr:colOff>
      <xdr:row>157</xdr:row>
      <xdr:rowOff>152400</xdr:rowOff>
    </xdr:from>
    <xdr:to>
      <xdr:col>9</xdr:col>
      <xdr:colOff>454342</xdr:colOff>
      <xdr:row>166</xdr:row>
      <xdr:rowOff>72702</xdr:rowOff>
    </xdr:to>
    <xdr:pic>
      <xdr:nvPicPr>
        <xdr:cNvPr id="59" name="Picture 58">
          <a:extLst>
            <a:ext uri="{FF2B5EF4-FFF2-40B4-BE49-F238E27FC236}">
              <a16:creationId xmlns:a16="http://schemas.microsoft.com/office/drawing/2014/main" id="{F69A6D8F-4D10-A36F-2219-DFD51660468A}"/>
            </a:ext>
          </a:extLst>
        </xdr:cNvPr>
        <xdr:cNvPicPr>
          <a:picLocks noChangeAspect="1"/>
        </xdr:cNvPicPr>
      </xdr:nvPicPr>
      <xdr:blipFill>
        <a:blip xmlns:r="http://schemas.openxmlformats.org/officeDocument/2006/relationships" r:embed="rId12"/>
        <a:stretch>
          <a:fillRect/>
        </a:stretch>
      </xdr:blipFill>
      <xdr:spPr>
        <a:xfrm>
          <a:off x="15241" y="33430369"/>
          <a:ext cx="7271384" cy="1512407"/>
        </a:xfrm>
        <a:prstGeom prst="rect">
          <a:avLst/>
        </a:prstGeom>
      </xdr:spPr>
    </xdr:pic>
    <xdr:clientData/>
  </xdr:twoCellAnchor>
  <xdr:twoCellAnchor editAs="oneCell">
    <xdr:from>
      <xdr:col>0</xdr:col>
      <xdr:colOff>35719</xdr:colOff>
      <xdr:row>298</xdr:row>
      <xdr:rowOff>0</xdr:rowOff>
    </xdr:from>
    <xdr:to>
      <xdr:col>9</xdr:col>
      <xdr:colOff>453866</xdr:colOff>
      <xdr:row>307</xdr:row>
      <xdr:rowOff>72467</xdr:rowOff>
    </xdr:to>
    <xdr:pic>
      <xdr:nvPicPr>
        <xdr:cNvPr id="60" name="Picture 59">
          <a:extLst>
            <a:ext uri="{FF2B5EF4-FFF2-40B4-BE49-F238E27FC236}">
              <a16:creationId xmlns:a16="http://schemas.microsoft.com/office/drawing/2014/main" id="{B3A012D6-AF3A-953A-ADB0-A45B0795DBC6}"/>
            </a:ext>
          </a:extLst>
        </xdr:cNvPr>
        <xdr:cNvPicPr>
          <a:picLocks noChangeAspect="1"/>
        </xdr:cNvPicPr>
      </xdr:nvPicPr>
      <xdr:blipFill>
        <a:blip xmlns:r="http://schemas.openxmlformats.org/officeDocument/2006/relationships" r:embed="rId13"/>
        <a:stretch>
          <a:fillRect/>
        </a:stretch>
      </xdr:blipFill>
      <xdr:spPr>
        <a:xfrm>
          <a:off x="35719" y="58888313"/>
          <a:ext cx="7239000" cy="1660760"/>
        </a:xfrm>
        <a:prstGeom prst="rect">
          <a:avLst/>
        </a:prstGeom>
      </xdr:spPr>
    </xdr:pic>
    <xdr:clientData/>
  </xdr:twoCellAnchor>
  <xdr:twoCellAnchor editAs="oneCell">
    <xdr:from>
      <xdr:col>0</xdr:col>
      <xdr:colOff>0</xdr:colOff>
      <xdr:row>345</xdr:row>
      <xdr:rowOff>0</xdr:rowOff>
    </xdr:from>
    <xdr:to>
      <xdr:col>9</xdr:col>
      <xdr:colOff>438149</xdr:colOff>
      <xdr:row>354</xdr:row>
      <xdr:rowOff>73404</xdr:rowOff>
    </xdr:to>
    <xdr:pic>
      <xdr:nvPicPr>
        <xdr:cNvPr id="61" name="Picture 60">
          <a:extLst>
            <a:ext uri="{FF2B5EF4-FFF2-40B4-BE49-F238E27FC236}">
              <a16:creationId xmlns:a16="http://schemas.microsoft.com/office/drawing/2014/main" id="{324C30A0-D729-FD15-9A20-ACF88B4A190B}"/>
            </a:ext>
          </a:extLst>
        </xdr:cNvPr>
        <xdr:cNvPicPr>
          <a:picLocks noChangeAspect="1"/>
        </xdr:cNvPicPr>
      </xdr:nvPicPr>
      <xdr:blipFill>
        <a:blip xmlns:r="http://schemas.openxmlformats.org/officeDocument/2006/relationships" r:embed="rId14"/>
        <a:stretch>
          <a:fillRect/>
        </a:stretch>
      </xdr:blipFill>
      <xdr:spPr>
        <a:xfrm>
          <a:off x="0" y="67282219"/>
          <a:ext cx="7262812" cy="1680748"/>
        </a:xfrm>
        <a:prstGeom prst="rect">
          <a:avLst/>
        </a:prstGeom>
      </xdr:spPr>
    </xdr:pic>
    <xdr:clientData/>
  </xdr:twoCellAnchor>
  <xdr:twoCellAnchor>
    <xdr:from>
      <xdr:col>3</xdr:col>
      <xdr:colOff>315771</xdr:colOff>
      <xdr:row>389</xdr:row>
      <xdr:rowOff>42121</xdr:rowOff>
    </xdr:from>
    <xdr:to>
      <xdr:col>7</xdr:col>
      <xdr:colOff>43739</xdr:colOff>
      <xdr:row>393</xdr:row>
      <xdr:rowOff>180503</xdr:rowOff>
    </xdr:to>
    <xdr:sp macro="" textlink="">
      <xdr:nvSpPr>
        <xdr:cNvPr id="62" name="Rectangle 61">
          <a:extLst>
            <a:ext uri="{FF2B5EF4-FFF2-40B4-BE49-F238E27FC236}">
              <a16:creationId xmlns:a16="http://schemas.microsoft.com/office/drawing/2014/main" id="{9278AA0E-801F-CBBE-75DB-122927F2B812}"/>
            </a:ext>
          </a:extLst>
        </xdr:cNvPr>
        <xdr:cNvSpPr/>
      </xdr:nvSpPr>
      <xdr:spPr>
        <a:xfrm rot="19746958">
          <a:off x="2906571" y="67126696"/>
          <a:ext cx="2394968" cy="862282"/>
        </a:xfrm>
        <a:prstGeom prst="rect">
          <a:avLst/>
        </a:prstGeom>
        <a:solidFill>
          <a:srgbClr val="FFFF66"/>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chemeClr val="tx1"/>
              </a:solidFill>
              <a:latin typeface="Arial" panose="020B0604020202020204" pitchFamily="34" charset="0"/>
              <a:cs typeface="Arial" panose="020B0604020202020204" pitchFamily="34" charset="0"/>
            </a:rPr>
            <a:t>COMING</a:t>
          </a:r>
          <a:r>
            <a:rPr lang="en-US" sz="1800" b="1" baseline="0">
              <a:solidFill>
                <a:schemeClr val="tx1"/>
              </a:solidFill>
              <a:latin typeface="Arial" panose="020B0604020202020204" pitchFamily="34" charset="0"/>
              <a:cs typeface="Arial" panose="020B0604020202020204" pitchFamily="34" charset="0"/>
            </a:rPr>
            <a:t> SOON</a:t>
          </a:r>
          <a:endParaRPr lang="en-US" sz="1800" b="1">
            <a:solidFill>
              <a:schemeClr val="tx1"/>
            </a:solidFill>
            <a:latin typeface="Arial" panose="020B0604020202020204" pitchFamily="34" charset="0"/>
            <a:cs typeface="Arial" panose="020B0604020202020204" pitchFamily="34" charset="0"/>
          </a:endParaRPr>
        </a:p>
      </xdr:txBody>
    </xdr:sp>
    <xdr:clientData/>
  </xdr:twoCellAnchor>
  <xdr:twoCellAnchor editAs="oneCell">
    <xdr:from>
      <xdr:col>0</xdr:col>
      <xdr:colOff>53340</xdr:colOff>
      <xdr:row>437</xdr:row>
      <xdr:rowOff>15240</xdr:rowOff>
    </xdr:from>
    <xdr:to>
      <xdr:col>9</xdr:col>
      <xdr:colOff>438148</xdr:colOff>
      <xdr:row>445</xdr:row>
      <xdr:rowOff>35227</xdr:rowOff>
    </xdr:to>
    <xdr:pic>
      <xdr:nvPicPr>
        <xdr:cNvPr id="63" name="Picture 62">
          <a:extLst>
            <a:ext uri="{FF2B5EF4-FFF2-40B4-BE49-F238E27FC236}">
              <a16:creationId xmlns:a16="http://schemas.microsoft.com/office/drawing/2014/main" id="{C583A758-E7D9-6772-2639-F4665447B444}"/>
            </a:ext>
          </a:extLst>
        </xdr:cNvPr>
        <xdr:cNvPicPr>
          <a:picLocks noChangeAspect="1"/>
        </xdr:cNvPicPr>
      </xdr:nvPicPr>
      <xdr:blipFill>
        <a:blip xmlns:r="http://schemas.openxmlformats.org/officeDocument/2006/relationships" r:embed="rId15"/>
        <a:stretch>
          <a:fillRect/>
        </a:stretch>
      </xdr:blipFill>
      <xdr:spPr>
        <a:xfrm>
          <a:off x="53340" y="83728084"/>
          <a:ext cx="7209471" cy="1431592"/>
        </a:xfrm>
        <a:prstGeom prst="rect">
          <a:avLst/>
        </a:prstGeom>
      </xdr:spPr>
    </xdr:pic>
    <xdr:clientData/>
  </xdr:twoCellAnchor>
  <xdr:twoCellAnchor editAs="oneCell">
    <xdr:from>
      <xdr:col>0</xdr:col>
      <xdr:colOff>47625</xdr:colOff>
      <xdr:row>520</xdr:row>
      <xdr:rowOff>150668</xdr:rowOff>
    </xdr:from>
    <xdr:to>
      <xdr:col>9</xdr:col>
      <xdr:colOff>263772</xdr:colOff>
      <xdr:row>543</xdr:row>
      <xdr:rowOff>168852</xdr:rowOff>
    </xdr:to>
    <xdr:pic>
      <xdr:nvPicPr>
        <xdr:cNvPr id="64" name="Picture 63">
          <a:extLst>
            <a:ext uri="{FF2B5EF4-FFF2-40B4-BE49-F238E27FC236}">
              <a16:creationId xmlns:a16="http://schemas.microsoft.com/office/drawing/2014/main" id="{310078EA-F1E3-CE3F-BEDA-F7A0C2EEAEF9}"/>
            </a:ext>
          </a:extLst>
        </xdr:cNvPr>
        <xdr:cNvPicPr>
          <a:picLocks noChangeAspect="1"/>
        </xdr:cNvPicPr>
      </xdr:nvPicPr>
      <xdr:blipFill>
        <a:blip xmlns:r="http://schemas.openxmlformats.org/officeDocument/2006/relationships" r:embed="rId16"/>
        <a:stretch>
          <a:fillRect/>
        </a:stretch>
      </xdr:blipFill>
      <xdr:spPr>
        <a:xfrm>
          <a:off x="47625" y="96197304"/>
          <a:ext cx="7081074" cy="4151168"/>
        </a:xfrm>
        <a:prstGeom prst="rect">
          <a:avLst/>
        </a:prstGeom>
      </xdr:spPr>
    </xdr:pic>
    <xdr:clientData/>
  </xdr:twoCellAnchor>
  <xdr:twoCellAnchor editAs="oneCell">
    <xdr:from>
      <xdr:col>0</xdr:col>
      <xdr:colOff>0</xdr:colOff>
      <xdr:row>546</xdr:row>
      <xdr:rowOff>0</xdr:rowOff>
    </xdr:from>
    <xdr:to>
      <xdr:col>9</xdr:col>
      <xdr:colOff>475772</xdr:colOff>
      <xdr:row>554</xdr:row>
      <xdr:rowOff>34291</xdr:rowOff>
    </xdr:to>
    <xdr:pic>
      <xdr:nvPicPr>
        <xdr:cNvPr id="65" name="Picture 64">
          <a:extLst>
            <a:ext uri="{FF2B5EF4-FFF2-40B4-BE49-F238E27FC236}">
              <a16:creationId xmlns:a16="http://schemas.microsoft.com/office/drawing/2014/main" id="{431419EE-BAF6-7CF1-3C8C-7FDDBBBFDDB4}"/>
            </a:ext>
          </a:extLst>
        </xdr:cNvPr>
        <xdr:cNvPicPr>
          <a:picLocks noChangeAspect="1"/>
        </xdr:cNvPicPr>
      </xdr:nvPicPr>
      <xdr:blipFill>
        <a:blip xmlns:r="http://schemas.openxmlformats.org/officeDocument/2006/relationships" r:embed="rId17"/>
        <a:stretch>
          <a:fillRect/>
        </a:stretch>
      </xdr:blipFill>
      <xdr:spPr>
        <a:xfrm>
          <a:off x="0" y="103715344"/>
          <a:ext cx="7298530" cy="1443990"/>
        </a:xfrm>
        <a:prstGeom prst="rect">
          <a:avLst/>
        </a:prstGeom>
      </xdr:spPr>
    </xdr:pic>
    <xdr:clientData/>
  </xdr:twoCellAnchor>
  <xdr:twoCellAnchor editAs="oneCell">
    <xdr:from>
      <xdr:col>0</xdr:col>
      <xdr:colOff>0</xdr:colOff>
      <xdr:row>565</xdr:row>
      <xdr:rowOff>0</xdr:rowOff>
    </xdr:from>
    <xdr:to>
      <xdr:col>9</xdr:col>
      <xdr:colOff>247174</xdr:colOff>
      <xdr:row>588</xdr:row>
      <xdr:rowOff>132428</xdr:rowOff>
    </xdr:to>
    <xdr:pic>
      <xdr:nvPicPr>
        <xdr:cNvPr id="66" name="Picture 65">
          <a:extLst>
            <a:ext uri="{FF2B5EF4-FFF2-40B4-BE49-F238E27FC236}">
              <a16:creationId xmlns:a16="http://schemas.microsoft.com/office/drawing/2014/main" id="{2CDFABA3-4E65-2AEF-F6F0-12E0A66F6F2E}"/>
            </a:ext>
          </a:extLst>
        </xdr:cNvPr>
        <xdr:cNvPicPr>
          <a:picLocks noChangeAspect="1"/>
        </xdr:cNvPicPr>
      </xdr:nvPicPr>
      <xdr:blipFill>
        <a:blip xmlns:r="http://schemas.openxmlformats.org/officeDocument/2006/relationships" r:embed="rId18"/>
        <a:stretch>
          <a:fillRect/>
        </a:stretch>
      </xdr:blipFill>
      <xdr:spPr>
        <a:xfrm>
          <a:off x="0" y="100383975"/>
          <a:ext cx="7115175" cy="4287233"/>
        </a:xfrm>
        <a:prstGeom prst="rect">
          <a:avLst/>
        </a:prstGeom>
      </xdr:spPr>
    </xdr:pic>
    <xdr:clientData/>
  </xdr:twoCellAnchor>
  <xdr:twoCellAnchor editAs="oneCell">
    <xdr:from>
      <xdr:col>0</xdr:col>
      <xdr:colOff>0</xdr:colOff>
      <xdr:row>590</xdr:row>
      <xdr:rowOff>475</xdr:rowOff>
    </xdr:from>
    <xdr:to>
      <xdr:col>9</xdr:col>
      <xdr:colOff>399573</xdr:colOff>
      <xdr:row>598</xdr:row>
      <xdr:rowOff>151875</xdr:rowOff>
    </xdr:to>
    <xdr:pic>
      <xdr:nvPicPr>
        <xdr:cNvPr id="67" name="Picture 66">
          <a:extLst>
            <a:ext uri="{FF2B5EF4-FFF2-40B4-BE49-F238E27FC236}">
              <a16:creationId xmlns:a16="http://schemas.microsoft.com/office/drawing/2014/main" id="{6D840540-08A7-82E1-DDD4-0BDFDC71A61D}"/>
            </a:ext>
          </a:extLst>
        </xdr:cNvPr>
        <xdr:cNvPicPr>
          <a:picLocks noChangeAspect="1"/>
        </xdr:cNvPicPr>
      </xdr:nvPicPr>
      <xdr:blipFill>
        <a:blip xmlns:r="http://schemas.openxmlformats.org/officeDocument/2006/relationships" r:embed="rId19"/>
        <a:stretch>
          <a:fillRect/>
        </a:stretch>
      </xdr:blipFill>
      <xdr:spPr>
        <a:xfrm>
          <a:off x="0" y="111573944"/>
          <a:ext cx="7250906" cy="1580150"/>
        </a:xfrm>
        <a:prstGeom prst="rect">
          <a:avLst/>
        </a:prstGeom>
      </xdr:spPr>
    </xdr:pic>
    <xdr:clientData/>
  </xdr:twoCellAnchor>
  <xdr:twoCellAnchor editAs="oneCell">
    <xdr:from>
      <xdr:col>0</xdr:col>
      <xdr:colOff>28576</xdr:colOff>
      <xdr:row>610</xdr:row>
      <xdr:rowOff>171449</xdr:rowOff>
    </xdr:from>
    <xdr:to>
      <xdr:col>9</xdr:col>
      <xdr:colOff>209074</xdr:colOff>
      <xdr:row>636</xdr:row>
      <xdr:rowOff>1734</xdr:rowOff>
    </xdr:to>
    <xdr:pic>
      <xdr:nvPicPr>
        <xdr:cNvPr id="68" name="Picture 67">
          <a:extLst>
            <a:ext uri="{FF2B5EF4-FFF2-40B4-BE49-F238E27FC236}">
              <a16:creationId xmlns:a16="http://schemas.microsoft.com/office/drawing/2014/main" id="{8E84741C-5B56-AEF7-542B-9245A4260DB9}"/>
            </a:ext>
          </a:extLst>
        </xdr:cNvPr>
        <xdr:cNvPicPr>
          <a:picLocks noChangeAspect="1"/>
        </xdr:cNvPicPr>
      </xdr:nvPicPr>
      <xdr:blipFill>
        <a:blip xmlns:r="http://schemas.openxmlformats.org/officeDocument/2006/relationships" r:embed="rId20"/>
        <a:stretch>
          <a:fillRect/>
        </a:stretch>
      </xdr:blipFill>
      <xdr:spPr>
        <a:xfrm>
          <a:off x="28576" y="108699299"/>
          <a:ext cx="7048499" cy="4535633"/>
        </a:xfrm>
        <a:prstGeom prst="rect">
          <a:avLst/>
        </a:prstGeom>
      </xdr:spPr>
    </xdr:pic>
    <xdr:clientData/>
  </xdr:twoCellAnchor>
  <xdr:twoCellAnchor editAs="oneCell">
    <xdr:from>
      <xdr:col>0</xdr:col>
      <xdr:colOff>0</xdr:colOff>
      <xdr:row>638</xdr:row>
      <xdr:rowOff>475</xdr:rowOff>
    </xdr:from>
    <xdr:to>
      <xdr:col>9</xdr:col>
      <xdr:colOff>438149</xdr:colOff>
      <xdr:row>646</xdr:row>
      <xdr:rowOff>56231</xdr:rowOff>
    </xdr:to>
    <xdr:pic>
      <xdr:nvPicPr>
        <xdr:cNvPr id="69" name="Picture 68">
          <a:extLst>
            <a:ext uri="{FF2B5EF4-FFF2-40B4-BE49-F238E27FC236}">
              <a16:creationId xmlns:a16="http://schemas.microsoft.com/office/drawing/2014/main" id="{D12681A4-C4C4-3862-4DBA-74E606BE32C6}"/>
            </a:ext>
          </a:extLst>
        </xdr:cNvPr>
        <xdr:cNvPicPr>
          <a:picLocks noChangeAspect="1"/>
        </xdr:cNvPicPr>
      </xdr:nvPicPr>
      <xdr:blipFill>
        <a:blip xmlns:r="http://schemas.openxmlformats.org/officeDocument/2006/relationships" r:embed="rId21"/>
        <a:stretch>
          <a:fillRect/>
        </a:stretch>
      </xdr:blipFill>
      <xdr:spPr>
        <a:xfrm>
          <a:off x="0" y="120146444"/>
          <a:ext cx="7262812" cy="1488316"/>
        </a:xfrm>
        <a:prstGeom prst="rect">
          <a:avLst/>
        </a:prstGeom>
      </xdr:spPr>
    </xdr:pic>
    <xdr:clientData/>
  </xdr:twoCellAnchor>
  <xdr:twoCellAnchor editAs="oneCell">
    <xdr:from>
      <xdr:col>0</xdr:col>
      <xdr:colOff>0</xdr:colOff>
      <xdr:row>656</xdr:row>
      <xdr:rowOff>0</xdr:rowOff>
    </xdr:from>
    <xdr:to>
      <xdr:col>9</xdr:col>
      <xdr:colOff>247174</xdr:colOff>
      <xdr:row>681</xdr:row>
      <xdr:rowOff>173472</xdr:rowOff>
    </xdr:to>
    <xdr:pic>
      <xdr:nvPicPr>
        <xdr:cNvPr id="70" name="Picture 69">
          <a:extLst>
            <a:ext uri="{FF2B5EF4-FFF2-40B4-BE49-F238E27FC236}">
              <a16:creationId xmlns:a16="http://schemas.microsoft.com/office/drawing/2014/main" id="{5DABDFA6-1616-DF30-BFAD-8427B66DE928}"/>
            </a:ext>
          </a:extLst>
        </xdr:cNvPr>
        <xdr:cNvPicPr>
          <a:picLocks noChangeAspect="1"/>
        </xdr:cNvPicPr>
      </xdr:nvPicPr>
      <xdr:blipFill>
        <a:blip xmlns:r="http://schemas.openxmlformats.org/officeDocument/2006/relationships" r:embed="rId22"/>
        <a:stretch>
          <a:fillRect/>
        </a:stretch>
      </xdr:blipFill>
      <xdr:spPr>
        <a:xfrm>
          <a:off x="0" y="116852700"/>
          <a:ext cx="7115175" cy="4703562"/>
        </a:xfrm>
        <a:prstGeom prst="rect">
          <a:avLst/>
        </a:prstGeom>
      </xdr:spPr>
    </xdr:pic>
    <xdr:clientData/>
  </xdr:twoCellAnchor>
  <xdr:twoCellAnchor editAs="oneCell">
    <xdr:from>
      <xdr:col>0</xdr:col>
      <xdr:colOff>0</xdr:colOff>
      <xdr:row>684</xdr:row>
      <xdr:rowOff>0</xdr:rowOff>
    </xdr:from>
    <xdr:to>
      <xdr:col>9</xdr:col>
      <xdr:colOff>491966</xdr:colOff>
      <xdr:row>693</xdr:row>
      <xdr:rowOff>76199</xdr:rowOff>
    </xdr:to>
    <xdr:pic>
      <xdr:nvPicPr>
        <xdr:cNvPr id="71" name="Picture 70">
          <a:extLst>
            <a:ext uri="{FF2B5EF4-FFF2-40B4-BE49-F238E27FC236}">
              <a16:creationId xmlns:a16="http://schemas.microsoft.com/office/drawing/2014/main" id="{1B555A86-B100-E916-F655-E563B2A39A28}"/>
            </a:ext>
          </a:extLst>
        </xdr:cNvPr>
        <xdr:cNvPicPr>
          <a:picLocks noChangeAspect="1"/>
        </xdr:cNvPicPr>
      </xdr:nvPicPr>
      <xdr:blipFill>
        <a:blip xmlns:r="http://schemas.openxmlformats.org/officeDocument/2006/relationships" r:embed="rId23"/>
        <a:stretch>
          <a:fillRect/>
        </a:stretch>
      </xdr:blipFill>
      <xdr:spPr>
        <a:xfrm>
          <a:off x="0" y="128361281"/>
          <a:ext cx="7322344" cy="1683544"/>
        </a:xfrm>
        <a:prstGeom prst="rect">
          <a:avLst/>
        </a:prstGeom>
      </xdr:spPr>
    </xdr:pic>
    <xdr:clientData/>
  </xdr:twoCellAnchor>
  <xdr:twoCellAnchor editAs="oneCell">
    <xdr:from>
      <xdr:col>0</xdr:col>
      <xdr:colOff>0</xdr:colOff>
      <xdr:row>731</xdr:row>
      <xdr:rowOff>0</xdr:rowOff>
    </xdr:from>
    <xdr:to>
      <xdr:col>9</xdr:col>
      <xdr:colOff>399573</xdr:colOff>
      <xdr:row>739</xdr:row>
      <xdr:rowOff>94456</xdr:rowOff>
    </xdr:to>
    <xdr:pic>
      <xdr:nvPicPr>
        <xdr:cNvPr id="73" name="Picture 72">
          <a:extLst>
            <a:ext uri="{FF2B5EF4-FFF2-40B4-BE49-F238E27FC236}">
              <a16:creationId xmlns:a16="http://schemas.microsoft.com/office/drawing/2014/main" id="{DD8870E0-D12A-DD57-E1F8-FDF1864442DD}"/>
            </a:ext>
          </a:extLst>
        </xdr:cNvPr>
        <xdr:cNvPicPr>
          <a:picLocks noChangeAspect="1"/>
        </xdr:cNvPicPr>
      </xdr:nvPicPr>
      <xdr:blipFill>
        <a:blip xmlns:r="http://schemas.openxmlformats.org/officeDocument/2006/relationships" r:embed="rId24"/>
        <a:stretch>
          <a:fillRect/>
        </a:stretch>
      </xdr:blipFill>
      <xdr:spPr>
        <a:xfrm>
          <a:off x="0" y="136933781"/>
          <a:ext cx="7250906" cy="1527014"/>
        </a:xfrm>
        <a:prstGeom prst="rect">
          <a:avLst/>
        </a:prstGeom>
      </xdr:spPr>
    </xdr:pic>
    <xdr:clientData/>
  </xdr:twoCellAnchor>
  <xdr:twoCellAnchor editAs="oneCell">
    <xdr:from>
      <xdr:col>0</xdr:col>
      <xdr:colOff>38100</xdr:colOff>
      <xdr:row>703</xdr:row>
      <xdr:rowOff>47626</xdr:rowOff>
    </xdr:from>
    <xdr:to>
      <xdr:col>9</xdr:col>
      <xdr:colOff>247174</xdr:colOff>
      <xdr:row>729</xdr:row>
      <xdr:rowOff>56564</xdr:rowOff>
    </xdr:to>
    <xdr:pic>
      <xdr:nvPicPr>
        <xdr:cNvPr id="74" name="Picture 73">
          <a:extLst>
            <a:ext uri="{FF2B5EF4-FFF2-40B4-BE49-F238E27FC236}">
              <a16:creationId xmlns:a16="http://schemas.microsoft.com/office/drawing/2014/main" id="{E444A3E1-E921-B1DE-7A98-2C599C6EA0BD}"/>
            </a:ext>
          </a:extLst>
        </xdr:cNvPr>
        <xdr:cNvPicPr>
          <a:picLocks noChangeAspect="1"/>
        </xdr:cNvPicPr>
      </xdr:nvPicPr>
      <xdr:blipFill>
        <a:blip xmlns:r="http://schemas.openxmlformats.org/officeDocument/2006/relationships" r:embed="rId25"/>
        <a:stretch>
          <a:fillRect/>
        </a:stretch>
      </xdr:blipFill>
      <xdr:spPr>
        <a:xfrm>
          <a:off x="38100" y="125587126"/>
          <a:ext cx="7067550" cy="4723812"/>
        </a:xfrm>
        <a:prstGeom prst="rect">
          <a:avLst/>
        </a:prstGeom>
      </xdr:spPr>
    </xdr:pic>
    <xdr:clientData/>
  </xdr:twoCellAnchor>
  <xdr:twoCellAnchor editAs="oneCell">
    <xdr:from>
      <xdr:col>0</xdr:col>
      <xdr:colOff>28575</xdr:colOff>
      <xdr:row>751</xdr:row>
      <xdr:rowOff>9525</xdr:rowOff>
    </xdr:from>
    <xdr:to>
      <xdr:col>9</xdr:col>
      <xdr:colOff>301138</xdr:colOff>
      <xdr:row>778</xdr:row>
      <xdr:rowOff>19047</xdr:rowOff>
    </xdr:to>
    <xdr:pic>
      <xdr:nvPicPr>
        <xdr:cNvPr id="75" name="Picture 74">
          <a:extLst>
            <a:ext uri="{FF2B5EF4-FFF2-40B4-BE49-F238E27FC236}">
              <a16:creationId xmlns:a16="http://schemas.microsoft.com/office/drawing/2014/main" id="{690400F5-26C6-9156-16FA-B87DB03359BB}"/>
            </a:ext>
          </a:extLst>
        </xdr:cNvPr>
        <xdr:cNvPicPr>
          <a:picLocks noChangeAspect="1"/>
        </xdr:cNvPicPr>
      </xdr:nvPicPr>
      <xdr:blipFill>
        <a:blip xmlns:r="http://schemas.openxmlformats.org/officeDocument/2006/relationships" r:embed="rId26"/>
        <a:stretch>
          <a:fillRect/>
        </a:stretch>
      </xdr:blipFill>
      <xdr:spPr>
        <a:xfrm>
          <a:off x="28575" y="134235825"/>
          <a:ext cx="7096749" cy="4905375"/>
        </a:xfrm>
        <a:prstGeom prst="rect">
          <a:avLst/>
        </a:prstGeom>
      </xdr:spPr>
    </xdr:pic>
    <xdr:clientData/>
  </xdr:twoCellAnchor>
  <xdr:twoCellAnchor editAs="oneCell">
    <xdr:from>
      <xdr:col>0</xdr:col>
      <xdr:colOff>0</xdr:colOff>
      <xdr:row>780</xdr:row>
      <xdr:rowOff>85249</xdr:rowOff>
    </xdr:from>
    <xdr:to>
      <xdr:col>9</xdr:col>
      <xdr:colOff>475773</xdr:colOff>
      <xdr:row>790</xdr:row>
      <xdr:rowOff>2596</xdr:rowOff>
    </xdr:to>
    <xdr:pic>
      <xdr:nvPicPr>
        <xdr:cNvPr id="76" name="Picture 75">
          <a:extLst>
            <a:ext uri="{FF2B5EF4-FFF2-40B4-BE49-F238E27FC236}">
              <a16:creationId xmlns:a16="http://schemas.microsoft.com/office/drawing/2014/main" id="{72015731-C4C6-8CDD-FF87-4948EAF6D321}"/>
            </a:ext>
          </a:extLst>
        </xdr:cNvPr>
        <xdr:cNvPicPr>
          <a:picLocks noChangeAspect="1"/>
        </xdr:cNvPicPr>
      </xdr:nvPicPr>
      <xdr:blipFill>
        <a:blip xmlns:r="http://schemas.openxmlformats.org/officeDocument/2006/relationships" r:embed="rId27"/>
        <a:stretch>
          <a:fillRect/>
        </a:stretch>
      </xdr:blipFill>
      <xdr:spPr>
        <a:xfrm>
          <a:off x="0" y="145770124"/>
          <a:ext cx="7298531" cy="1681767"/>
        </a:xfrm>
        <a:prstGeom prst="rect">
          <a:avLst/>
        </a:prstGeom>
      </xdr:spPr>
    </xdr:pic>
    <xdr:clientData/>
  </xdr:twoCellAnchor>
  <xdr:twoCellAnchor editAs="oneCell">
    <xdr:from>
      <xdr:col>0</xdr:col>
      <xdr:colOff>19051</xdr:colOff>
      <xdr:row>800</xdr:row>
      <xdr:rowOff>9525</xdr:rowOff>
    </xdr:from>
    <xdr:to>
      <xdr:col>9</xdr:col>
      <xdr:colOff>339462</xdr:colOff>
      <xdr:row>827</xdr:row>
      <xdr:rowOff>72391</xdr:rowOff>
    </xdr:to>
    <xdr:pic>
      <xdr:nvPicPr>
        <xdr:cNvPr id="77" name="Picture 76">
          <a:extLst>
            <a:ext uri="{FF2B5EF4-FFF2-40B4-BE49-F238E27FC236}">
              <a16:creationId xmlns:a16="http://schemas.microsoft.com/office/drawing/2014/main" id="{94834032-D5FE-0A73-529E-77D991B5766E}"/>
            </a:ext>
          </a:extLst>
        </xdr:cNvPr>
        <xdr:cNvPicPr>
          <a:picLocks noChangeAspect="1"/>
        </xdr:cNvPicPr>
      </xdr:nvPicPr>
      <xdr:blipFill>
        <a:blip xmlns:r="http://schemas.openxmlformats.org/officeDocument/2006/relationships" r:embed="rId28"/>
        <a:stretch>
          <a:fillRect/>
        </a:stretch>
      </xdr:blipFill>
      <xdr:spPr>
        <a:xfrm>
          <a:off x="19051" y="143103600"/>
          <a:ext cx="7157932" cy="4943475"/>
        </a:xfrm>
        <a:prstGeom prst="rect">
          <a:avLst/>
        </a:prstGeom>
      </xdr:spPr>
    </xdr:pic>
    <xdr:clientData/>
  </xdr:twoCellAnchor>
  <xdr:twoCellAnchor editAs="oneCell">
    <xdr:from>
      <xdr:col>0</xdr:col>
      <xdr:colOff>0</xdr:colOff>
      <xdr:row>829</xdr:row>
      <xdr:rowOff>87630</xdr:rowOff>
    </xdr:from>
    <xdr:to>
      <xdr:col>9</xdr:col>
      <xdr:colOff>399573</xdr:colOff>
      <xdr:row>838</xdr:row>
      <xdr:rowOff>20955</xdr:rowOff>
    </xdr:to>
    <xdr:pic>
      <xdr:nvPicPr>
        <xdr:cNvPr id="78" name="Picture 77">
          <a:extLst>
            <a:ext uri="{FF2B5EF4-FFF2-40B4-BE49-F238E27FC236}">
              <a16:creationId xmlns:a16="http://schemas.microsoft.com/office/drawing/2014/main" id="{E2CBAC2C-EF63-6313-FF6D-E4742D38F20F}"/>
            </a:ext>
          </a:extLst>
        </xdr:cNvPr>
        <xdr:cNvPicPr>
          <a:picLocks noChangeAspect="1"/>
        </xdr:cNvPicPr>
      </xdr:nvPicPr>
      <xdr:blipFill>
        <a:blip xmlns:r="http://schemas.openxmlformats.org/officeDocument/2006/relationships" r:embed="rId29"/>
        <a:stretch>
          <a:fillRect/>
        </a:stretch>
      </xdr:blipFill>
      <xdr:spPr>
        <a:xfrm>
          <a:off x="0" y="154523599"/>
          <a:ext cx="7250906" cy="1534954"/>
        </a:xfrm>
        <a:prstGeom prst="rect">
          <a:avLst/>
        </a:prstGeom>
      </xdr:spPr>
    </xdr:pic>
    <xdr:clientData/>
  </xdr:twoCellAnchor>
  <xdr:twoCellAnchor editAs="oneCell">
    <xdr:from>
      <xdr:col>0</xdr:col>
      <xdr:colOff>0</xdr:colOff>
      <xdr:row>849</xdr:row>
      <xdr:rowOff>0</xdr:rowOff>
    </xdr:from>
    <xdr:to>
      <xdr:col>9</xdr:col>
      <xdr:colOff>284892</xdr:colOff>
      <xdr:row>875</xdr:row>
      <xdr:rowOff>110490</xdr:rowOff>
    </xdr:to>
    <xdr:pic>
      <xdr:nvPicPr>
        <xdr:cNvPr id="79" name="Picture 78">
          <a:extLst>
            <a:ext uri="{FF2B5EF4-FFF2-40B4-BE49-F238E27FC236}">
              <a16:creationId xmlns:a16="http://schemas.microsoft.com/office/drawing/2014/main" id="{ED6EAFC1-05E8-2258-656E-E49CE15EF1F7}"/>
            </a:ext>
          </a:extLst>
        </xdr:cNvPr>
        <xdr:cNvPicPr>
          <a:picLocks noChangeAspect="1"/>
        </xdr:cNvPicPr>
      </xdr:nvPicPr>
      <xdr:blipFill>
        <a:blip xmlns:r="http://schemas.openxmlformats.org/officeDocument/2006/relationships" r:embed="rId30"/>
        <a:stretch>
          <a:fillRect/>
        </a:stretch>
      </xdr:blipFill>
      <xdr:spPr>
        <a:xfrm>
          <a:off x="0" y="151961850"/>
          <a:ext cx="7141463" cy="4800600"/>
        </a:xfrm>
        <a:prstGeom prst="rect">
          <a:avLst/>
        </a:prstGeom>
      </xdr:spPr>
    </xdr:pic>
    <xdr:clientData/>
  </xdr:twoCellAnchor>
  <xdr:twoCellAnchor editAs="oneCell">
    <xdr:from>
      <xdr:col>0</xdr:col>
      <xdr:colOff>0</xdr:colOff>
      <xdr:row>878</xdr:row>
      <xdr:rowOff>0</xdr:rowOff>
    </xdr:from>
    <xdr:to>
      <xdr:col>9</xdr:col>
      <xdr:colOff>454341</xdr:colOff>
      <xdr:row>886</xdr:row>
      <xdr:rowOff>99059</xdr:rowOff>
    </xdr:to>
    <xdr:pic>
      <xdr:nvPicPr>
        <xdr:cNvPr id="80" name="Picture 79">
          <a:extLst>
            <a:ext uri="{FF2B5EF4-FFF2-40B4-BE49-F238E27FC236}">
              <a16:creationId xmlns:a16="http://schemas.microsoft.com/office/drawing/2014/main" id="{CB4A8C58-E239-4F99-CD21-E8DD5C45B276}"/>
            </a:ext>
          </a:extLst>
        </xdr:cNvPr>
        <xdr:cNvPicPr>
          <a:picLocks noChangeAspect="1"/>
        </xdr:cNvPicPr>
      </xdr:nvPicPr>
      <xdr:blipFill>
        <a:blip xmlns:r="http://schemas.openxmlformats.org/officeDocument/2006/relationships" r:embed="rId31"/>
        <a:stretch>
          <a:fillRect/>
        </a:stretch>
      </xdr:blipFill>
      <xdr:spPr>
        <a:xfrm>
          <a:off x="0" y="163187063"/>
          <a:ext cx="7286624" cy="1524000"/>
        </a:xfrm>
        <a:prstGeom prst="rect">
          <a:avLst/>
        </a:prstGeom>
      </xdr:spPr>
    </xdr:pic>
    <xdr:clientData/>
  </xdr:twoCellAnchor>
  <xdr:twoCellAnchor editAs="oneCell">
    <xdr:from>
      <xdr:col>0</xdr:col>
      <xdr:colOff>0</xdr:colOff>
      <xdr:row>998</xdr:row>
      <xdr:rowOff>0</xdr:rowOff>
    </xdr:from>
    <xdr:to>
      <xdr:col>9</xdr:col>
      <xdr:colOff>209074</xdr:colOff>
      <xdr:row>1020</xdr:row>
      <xdr:rowOff>110491</xdr:rowOff>
    </xdr:to>
    <xdr:pic>
      <xdr:nvPicPr>
        <xdr:cNvPr id="81" name="Picture 80">
          <a:extLst>
            <a:ext uri="{FF2B5EF4-FFF2-40B4-BE49-F238E27FC236}">
              <a16:creationId xmlns:a16="http://schemas.microsoft.com/office/drawing/2014/main" id="{8EFBEFF0-CF3E-AD75-3E38-99342AB412D1}"/>
            </a:ext>
          </a:extLst>
        </xdr:cNvPr>
        <xdr:cNvPicPr>
          <a:picLocks noChangeAspect="1"/>
        </xdr:cNvPicPr>
      </xdr:nvPicPr>
      <xdr:blipFill>
        <a:blip xmlns:r="http://schemas.openxmlformats.org/officeDocument/2006/relationships" r:embed="rId32"/>
        <a:stretch>
          <a:fillRect/>
        </a:stretch>
      </xdr:blipFill>
      <xdr:spPr>
        <a:xfrm>
          <a:off x="0" y="160648650"/>
          <a:ext cx="7058025" cy="4086225"/>
        </a:xfrm>
        <a:prstGeom prst="rect">
          <a:avLst/>
        </a:prstGeom>
      </xdr:spPr>
    </xdr:pic>
    <xdr:clientData/>
  </xdr:twoCellAnchor>
  <xdr:twoCellAnchor editAs="oneCell">
    <xdr:from>
      <xdr:col>0</xdr:col>
      <xdr:colOff>0</xdr:colOff>
      <xdr:row>1022</xdr:row>
      <xdr:rowOff>137159</xdr:rowOff>
    </xdr:from>
    <xdr:to>
      <xdr:col>9</xdr:col>
      <xdr:colOff>476249</xdr:colOff>
      <xdr:row>1032</xdr:row>
      <xdr:rowOff>148591</xdr:rowOff>
    </xdr:to>
    <xdr:pic>
      <xdr:nvPicPr>
        <xdr:cNvPr id="82" name="Picture 81">
          <a:extLst>
            <a:ext uri="{FF2B5EF4-FFF2-40B4-BE49-F238E27FC236}">
              <a16:creationId xmlns:a16="http://schemas.microsoft.com/office/drawing/2014/main" id="{3AD1B38D-DA30-FF4A-8F53-32E9C90D0166}"/>
            </a:ext>
          </a:extLst>
        </xdr:cNvPr>
        <xdr:cNvPicPr>
          <a:picLocks noChangeAspect="1"/>
        </xdr:cNvPicPr>
      </xdr:nvPicPr>
      <xdr:blipFill>
        <a:blip xmlns:r="http://schemas.openxmlformats.org/officeDocument/2006/relationships" r:embed="rId33"/>
        <a:stretch>
          <a:fillRect/>
        </a:stretch>
      </xdr:blipFill>
      <xdr:spPr>
        <a:xfrm>
          <a:off x="0" y="189101253"/>
          <a:ext cx="7310437" cy="1782128"/>
        </a:xfrm>
        <a:prstGeom prst="rect">
          <a:avLst/>
        </a:prstGeom>
      </xdr:spPr>
    </xdr:pic>
    <xdr:clientData/>
  </xdr:twoCellAnchor>
  <xdr:twoCellAnchor editAs="oneCell">
    <xdr:from>
      <xdr:col>0</xdr:col>
      <xdr:colOff>28575</xdr:colOff>
      <xdr:row>1045</xdr:row>
      <xdr:rowOff>19050</xdr:rowOff>
    </xdr:from>
    <xdr:to>
      <xdr:col>9</xdr:col>
      <xdr:colOff>301277</xdr:colOff>
      <xdr:row>1071</xdr:row>
      <xdr:rowOff>133349</xdr:rowOff>
    </xdr:to>
    <xdr:pic>
      <xdr:nvPicPr>
        <xdr:cNvPr id="83" name="Picture 82">
          <a:extLst>
            <a:ext uri="{FF2B5EF4-FFF2-40B4-BE49-F238E27FC236}">
              <a16:creationId xmlns:a16="http://schemas.microsoft.com/office/drawing/2014/main" id="{AC752D4B-5535-AB0E-6BBD-FD01F4B9A529}"/>
            </a:ext>
          </a:extLst>
        </xdr:cNvPr>
        <xdr:cNvPicPr>
          <a:picLocks noChangeAspect="1"/>
        </xdr:cNvPicPr>
      </xdr:nvPicPr>
      <xdr:blipFill>
        <a:blip xmlns:r="http://schemas.openxmlformats.org/officeDocument/2006/relationships" r:embed="rId34"/>
        <a:stretch>
          <a:fillRect/>
        </a:stretch>
      </xdr:blipFill>
      <xdr:spPr>
        <a:xfrm>
          <a:off x="28575" y="169173525"/>
          <a:ext cx="7110223" cy="4810125"/>
        </a:xfrm>
        <a:prstGeom prst="rect">
          <a:avLst/>
        </a:prstGeom>
      </xdr:spPr>
    </xdr:pic>
    <xdr:clientData/>
  </xdr:twoCellAnchor>
  <xdr:twoCellAnchor editAs="oneCell">
    <xdr:from>
      <xdr:col>0</xdr:col>
      <xdr:colOff>0</xdr:colOff>
      <xdr:row>1073</xdr:row>
      <xdr:rowOff>102870</xdr:rowOff>
    </xdr:from>
    <xdr:to>
      <xdr:col>9</xdr:col>
      <xdr:colOff>453866</xdr:colOff>
      <xdr:row>1083</xdr:row>
      <xdr:rowOff>133347</xdr:rowOff>
    </xdr:to>
    <xdr:pic>
      <xdr:nvPicPr>
        <xdr:cNvPr id="84" name="Picture 83">
          <a:extLst>
            <a:ext uri="{FF2B5EF4-FFF2-40B4-BE49-F238E27FC236}">
              <a16:creationId xmlns:a16="http://schemas.microsoft.com/office/drawing/2014/main" id="{F4E6030E-3E6A-46B4-2203-847654E1BBA6}"/>
            </a:ext>
          </a:extLst>
        </xdr:cNvPr>
        <xdr:cNvPicPr>
          <a:picLocks noChangeAspect="1"/>
        </xdr:cNvPicPr>
      </xdr:nvPicPr>
      <xdr:blipFill>
        <a:blip xmlns:r="http://schemas.openxmlformats.org/officeDocument/2006/relationships" r:embed="rId35"/>
        <a:stretch>
          <a:fillRect/>
        </a:stretch>
      </xdr:blipFill>
      <xdr:spPr>
        <a:xfrm>
          <a:off x="0" y="198175245"/>
          <a:ext cx="7274719" cy="1818322"/>
        </a:xfrm>
        <a:prstGeom prst="rect">
          <a:avLst/>
        </a:prstGeom>
      </xdr:spPr>
    </xdr:pic>
    <xdr:clientData/>
  </xdr:twoCellAnchor>
  <xdr:twoCellAnchor editAs="oneCell">
    <xdr:from>
      <xdr:col>0</xdr:col>
      <xdr:colOff>285752</xdr:colOff>
      <xdr:row>1151</xdr:row>
      <xdr:rowOff>1</xdr:rowOff>
    </xdr:from>
    <xdr:to>
      <xdr:col>9</xdr:col>
      <xdr:colOff>148591</xdr:colOff>
      <xdr:row>1181</xdr:row>
      <xdr:rowOff>148672</xdr:rowOff>
    </xdr:to>
    <xdr:pic>
      <xdr:nvPicPr>
        <xdr:cNvPr id="85" name="Picture 84">
          <a:extLst>
            <a:ext uri="{FF2B5EF4-FFF2-40B4-BE49-F238E27FC236}">
              <a16:creationId xmlns:a16="http://schemas.microsoft.com/office/drawing/2014/main" id="{FD1EEC7D-A37D-B01A-E6A8-460DDD016802}"/>
            </a:ext>
          </a:extLst>
        </xdr:cNvPr>
        <xdr:cNvPicPr>
          <a:picLocks noChangeAspect="1"/>
        </xdr:cNvPicPr>
      </xdr:nvPicPr>
      <xdr:blipFill>
        <a:blip xmlns:r="http://schemas.openxmlformats.org/officeDocument/2006/relationships" r:embed="rId36"/>
        <a:stretch>
          <a:fillRect/>
        </a:stretch>
      </xdr:blipFill>
      <xdr:spPr>
        <a:xfrm>
          <a:off x="285752" y="190178532"/>
          <a:ext cx="6699408" cy="5491245"/>
        </a:xfrm>
        <a:prstGeom prst="rect">
          <a:avLst/>
        </a:prstGeom>
      </xdr:spPr>
    </xdr:pic>
    <xdr:clientData/>
  </xdr:twoCellAnchor>
  <xdr:twoCellAnchor editAs="oneCell">
    <xdr:from>
      <xdr:col>0</xdr:col>
      <xdr:colOff>0</xdr:colOff>
      <xdr:row>1184</xdr:row>
      <xdr:rowOff>0</xdr:rowOff>
    </xdr:from>
    <xdr:to>
      <xdr:col>9</xdr:col>
      <xdr:colOff>339679</xdr:colOff>
      <xdr:row>1192</xdr:row>
      <xdr:rowOff>95249</xdr:rowOff>
    </xdr:to>
    <xdr:pic>
      <xdr:nvPicPr>
        <xdr:cNvPr id="86" name="Picture 85">
          <a:extLst>
            <a:ext uri="{FF2B5EF4-FFF2-40B4-BE49-F238E27FC236}">
              <a16:creationId xmlns:a16="http://schemas.microsoft.com/office/drawing/2014/main" id="{ED004B2A-1B75-BFF5-2504-6B276CE39BC4}"/>
            </a:ext>
          </a:extLst>
        </xdr:cNvPr>
        <xdr:cNvPicPr>
          <a:picLocks noChangeAspect="1"/>
        </xdr:cNvPicPr>
      </xdr:nvPicPr>
      <xdr:blipFill>
        <a:blip xmlns:r="http://schemas.openxmlformats.org/officeDocument/2006/relationships" r:embed="rId37"/>
        <a:stretch>
          <a:fillRect/>
        </a:stretch>
      </xdr:blipFill>
      <xdr:spPr>
        <a:xfrm>
          <a:off x="0" y="193405125"/>
          <a:ext cx="7179105" cy="1543050"/>
        </a:xfrm>
        <a:prstGeom prst="rect">
          <a:avLst/>
        </a:prstGeom>
      </xdr:spPr>
    </xdr:pic>
    <xdr:clientData/>
  </xdr:twoCellAnchor>
  <xdr:twoCellAnchor editAs="oneCell">
    <xdr:from>
      <xdr:col>0</xdr:col>
      <xdr:colOff>0</xdr:colOff>
      <xdr:row>1214</xdr:row>
      <xdr:rowOff>28575</xdr:rowOff>
    </xdr:from>
    <xdr:to>
      <xdr:col>9</xdr:col>
      <xdr:colOff>323374</xdr:colOff>
      <xdr:row>1238</xdr:row>
      <xdr:rowOff>40777</xdr:rowOff>
    </xdr:to>
    <xdr:pic>
      <xdr:nvPicPr>
        <xdr:cNvPr id="87" name="Picture 86">
          <a:extLst>
            <a:ext uri="{FF2B5EF4-FFF2-40B4-BE49-F238E27FC236}">
              <a16:creationId xmlns:a16="http://schemas.microsoft.com/office/drawing/2014/main" id="{87D25C32-1678-40F9-BA5B-40E357592704}"/>
            </a:ext>
          </a:extLst>
        </xdr:cNvPr>
        <xdr:cNvPicPr>
          <a:picLocks noChangeAspect="1"/>
        </xdr:cNvPicPr>
      </xdr:nvPicPr>
      <xdr:blipFill>
        <a:blip xmlns:r="http://schemas.openxmlformats.org/officeDocument/2006/relationships" r:embed="rId38"/>
        <a:stretch>
          <a:fillRect/>
        </a:stretch>
      </xdr:blipFill>
      <xdr:spPr>
        <a:xfrm>
          <a:off x="0" y="196691250"/>
          <a:ext cx="7191375" cy="4355601"/>
        </a:xfrm>
        <a:prstGeom prst="rect">
          <a:avLst/>
        </a:prstGeom>
      </xdr:spPr>
    </xdr:pic>
    <xdr:clientData/>
  </xdr:twoCellAnchor>
  <xdr:twoCellAnchor editAs="oneCell">
    <xdr:from>
      <xdr:col>0</xdr:col>
      <xdr:colOff>19050</xdr:colOff>
      <xdr:row>1240</xdr:row>
      <xdr:rowOff>114300</xdr:rowOff>
    </xdr:from>
    <xdr:to>
      <xdr:col>9</xdr:col>
      <xdr:colOff>415290</xdr:colOff>
      <xdr:row>1249</xdr:row>
      <xdr:rowOff>18768</xdr:rowOff>
    </xdr:to>
    <xdr:pic>
      <xdr:nvPicPr>
        <xdr:cNvPr id="89" name="Picture 88">
          <a:extLst>
            <a:ext uri="{FF2B5EF4-FFF2-40B4-BE49-F238E27FC236}">
              <a16:creationId xmlns:a16="http://schemas.microsoft.com/office/drawing/2014/main" id="{2B621ABE-B0EB-47FB-E585-69ED6DD26163}"/>
            </a:ext>
          </a:extLst>
        </xdr:cNvPr>
        <xdr:cNvPicPr>
          <a:picLocks noChangeAspect="1"/>
        </xdr:cNvPicPr>
      </xdr:nvPicPr>
      <xdr:blipFill>
        <a:blip xmlns:r="http://schemas.openxmlformats.org/officeDocument/2006/relationships" r:embed="rId39"/>
        <a:stretch>
          <a:fillRect/>
        </a:stretch>
      </xdr:blipFill>
      <xdr:spPr>
        <a:xfrm>
          <a:off x="19050" y="201482325"/>
          <a:ext cx="7229475" cy="1519908"/>
        </a:xfrm>
        <a:prstGeom prst="rect">
          <a:avLst/>
        </a:prstGeom>
      </xdr:spPr>
    </xdr:pic>
    <xdr:clientData/>
  </xdr:twoCellAnchor>
  <xdr:twoCellAnchor editAs="oneCell">
    <xdr:from>
      <xdr:col>0</xdr:col>
      <xdr:colOff>466773</xdr:colOff>
      <xdr:row>0</xdr:row>
      <xdr:rowOff>296446</xdr:rowOff>
    </xdr:from>
    <xdr:to>
      <xdr:col>9</xdr:col>
      <xdr:colOff>81482</xdr:colOff>
      <xdr:row>34</xdr:row>
      <xdr:rowOff>12729</xdr:rowOff>
    </xdr:to>
    <xdr:pic>
      <xdr:nvPicPr>
        <xdr:cNvPr id="2" name="Picture 1">
          <a:extLst>
            <a:ext uri="{FF2B5EF4-FFF2-40B4-BE49-F238E27FC236}">
              <a16:creationId xmlns:a16="http://schemas.microsoft.com/office/drawing/2014/main" id="{A09FBDA8-33E4-257A-B1CE-D394A2562E6E}"/>
            </a:ext>
            <a:ext uri="{147F2762-F138-4A5C-976F-8EAC2B608ADB}">
              <a16:predDERef xmlns:a16="http://schemas.microsoft.com/office/drawing/2014/main" pred="{2B621ABE-B0EB-47FB-E585-69ED6DD26163}"/>
            </a:ext>
          </a:extLst>
        </xdr:cNvPr>
        <xdr:cNvPicPr>
          <a:picLocks noChangeAspect="1"/>
        </xdr:cNvPicPr>
      </xdr:nvPicPr>
      <xdr:blipFill>
        <a:blip xmlns:r="http://schemas.openxmlformats.org/officeDocument/2006/relationships" r:embed="rId40"/>
        <a:stretch>
          <a:fillRect/>
        </a:stretch>
      </xdr:blipFill>
      <xdr:spPr>
        <a:xfrm>
          <a:off x="466773" y="296446"/>
          <a:ext cx="6479636" cy="7641083"/>
        </a:xfrm>
        <a:prstGeom prst="rect">
          <a:avLst/>
        </a:prstGeom>
      </xdr:spPr>
    </xdr:pic>
    <xdr:clientData/>
  </xdr:twoCellAnchor>
  <xdr:twoCellAnchor editAs="oneCell">
    <xdr:from>
      <xdr:col>0</xdr:col>
      <xdr:colOff>69533</xdr:colOff>
      <xdr:row>946</xdr:row>
      <xdr:rowOff>35718</xdr:rowOff>
    </xdr:from>
    <xdr:to>
      <xdr:col>9</xdr:col>
      <xdr:colOff>551974</xdr:colOff>
      <xdr:row>996</xdr:row>
      <xdr:rowOff>110695</xdr:rowOff>
    </xdr:to>
    <xdr:pic>
      <xdr:nvPicPr>
        <xdr:cNvPr id="3" name="Picture 2">
          <a:extLst>
            <a:ext uri="{FF2B5EF4-FFF2-40B4-BE49-F238E27FC236}">
              <a16:creationId xmlns:a16="http://schemas.microsoft.com/office/drawing/2014/main" id="{F4A8E3D2-74BB-CA14-CE1E-BA576633E519}"/>
            </a:ext>
          </a:extLst>
        </xdr:cNvPr>
        <xdr:cNvPicPr>
          <a:picLocks noChangeAspect="1"/>
        </xdr:cNvPicPr>
      </xdr:nvPicPr>
      <xdr:blipFill>
        <a:blip xmlns:r="http://schemas.openxmlformats.org/officeDocument/2006/relationships" r:embed="rId41"/>
        <a:stretch>
          <a:fillRect/>
        </a:stretch>
      </xdr:blipFill>
      <xdr:spPr>
        <a:xfrm>
          <a:off x="69533" y="173652656"/>
          <a:ext cx="7320439" cy="8999423"/>
        </a:xfrm>
        <a:prstGeom prst="rect">
          <a:avLst/>
        </a:prstGeom>
      </xdr:spPr>
    </xdr:pic>
    <xdr:clientData/>
  </xdr:twoCellAnchor>
  <xdr:twoCellAnchor editAs="oneCell">
    <xdr:from>
      <xdr:col>0</xdr:col>
      <xdr:colOff>332510</xdr:colOff>
      <xdr:row>1095</xdr:row>
      <xdr:rowOff>159328</xdr:rowOff>
    </xdr:from>
    <xdr:to>
      <xdr:col>4</xdr:col>
      <xdr:colOff>551585</xdr:colOff>
      <xdr:row>1117</xdr:row>
      <xdr:rowOff>134217</xdr:rowOff>
    </xdr:to>
    <xdr:pic>
      <xdr:nvPicPr>
        <xdr:cNvPr id="5" name="Picture 4">
          <a:extLst>
            <a:ext uri="{FF2B5EF4-FFF2-40B4-BE49-F238E27FC236}">
              <a16:creationId xmlns:a16="http://schemas.microsoft.com/office/drawing/2014/main" id="{B60E298F-E763-E301-DD3A-CA0FF8D6905D}"/>
            </a:ext>
          </a:extLst>
        </xdr:cNvPr>
        <xdr:cNvPicPr>
          <a:picLocks noChangeAspect="1"/>
        </xdr:cNvPicPr>
      </xdr:nvPicPr>
      <xdr:blipFill>
        <a:blip xmlns:r="http://schemas.openxmlformats.org/officeDocument/2006/relationships" r:embed="rId42"/>
        <a:stretch>
          <a:fillRect/>
        </a:stretch>
      </xdr:blipFill>
      <xdr:spPr>
        <a:xfrm>
          <a:off x="332510" y="197822128"/>
          <a:ext cx="3927764" cy="3927764"/>
        </a:xfrm>
        <a:prstGeom prst="rect">
          <a:avLst/>
        </a:prstGeom>
      </xdr:spPr>
    </xdr:pic>
    <xdr:clientData/>
  </xdr:twoCellAnchor>
  <xdr:twoCellAnchor editAs="oneCell">
    <xdr:from>
      <xdr:col>0</xdr:col>
      <xdr:colOff>138545</xdr:colOff>
      <xdr:row>1119</xdr:row>
      <xdr:rowOff>83127</xdr:rowOff>
    </xdr:from>
    <xdr:to>
      <xdr:col>9</xdr:col>
      <xdr:colOff>474172</xdr:colOff>
      <xdr:row>1128</xdr:row>
      <xdr:rowOff>55154</xdr:rowOff>
    </xdr:to>
    <xdr:pic>
      <xdr:nvPicPr>
        <xdr:cNvPr id="6" name="Picture 5">
          <a:extLst>
            <a:ext uri="{FF2B5EF4-FFF2-40B4-BE49-F238E27FC236}">
              <a16:creationId xmlns:a16="http://schemas.microsoft.com/office/drawing/2014/main" id="{73253A66-F5CE-B238-CAEF-B6BECC3A6143}"/>
            </a:ext>
          </a:extLst>
        </xdr:cNvPr>
        <xdr:cNvPicPr>
          <a:picLocks noChangeAspect="1"/>
        </xdr:cNvPicPr>
      </xdr:nvPicPr>
      <xdr:blipFill>
        <a:blip xmlns:r="http://schemas.openxmlformats.org/officeDocument/2006/relationships" r:embed="rId43"/>
        <a:stretch>
          <a:fillRect/>
        </a:stretch>
      </xdr:blipFill>
      <xdr:spPr>
        <a:xfrm>
          <a:off x="138545" y="202788982"/>
          <a:ext cx="7204364" cy="158919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249556</xdr:colOff>
      <xdr:row>36</xdr:row>
      <xdr:rowOff>55247</xdr:rowOff>
    </xdr:from>
    <xdr:to>
      <xdr:col>9</xdr:col>
      <xdr:colOff>19051</xdr:colOff>
      <xdr:row>43</xdr:row>
      <xdr:rowOff>175260</xdr:rowOff>
    </xdr:to>
    <xdr:pic>
      <xdr:nvPicPr>
        <xdr:cNvPr id="2" name="Picture 1">
          <a:extLst>
            <a:ext uri="{FF2B5EF4-FFF2-40B4-BE49-F238E27FC236}">
              <a16:creationId xmlns:a16="http://schemas.microsoft.com/office/drawing/2014/main" id="{199D3176-E653-4CA0-ACFE-AB0E1A5B050A}"/>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52" t="29636" r="1529" b="29241"/>
        <a:stretch/>
      </xdr:blipFill>
      <xdr:spPr>
        <a:xfrm>
          <a:off x="1491616" y="6852287"/>
          <a:ext cx="4044315" cy="1400173"/>
        </a:xfrm>
        <a:prstGeom prst="rect">
          <a:avLst/>
        </a:prstGeom>
      </xdr:spPr>
    </xdr:pic>
    <xdr:clientData/>
  </xdr:twoCellAnchor>
  <xdr:twoCellAnchor editAs="oneCell">
    <xdr:from>
      <xdr:col>1</xdr:col>
      <xdr:colOff>314578</xdr:colOff>
      <xdr:row>11</xdr:row>
      <xdr:rowOff>97093</xdr:rowOff>
    </xdr:from>
    <xdr:to>
      <xdr:col>4</xdr:col>
      <xdr:colOff>321944</xdr:colOff>
      <xdr:row>17</xdr:row>
      <xdr:rowOff>91440</xdr:rowOff>
    </xdr:to>
    <xdr:pic>
      <xdr:nvPicPr>
        <xdr:cNvPr id="3" name="Picture 2">
          <a:extLst>
            <a:ext uri="{FF2B5EF4-FFF2-40B4-BE49-F238E27FC236}">
              <a16:creationId xmlns:a16="http://schemas.microsoft.com/office/drawing/2014/main" id="{B940BA20-EE89-47D3-A8DA-57863929292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47038" y="2124013"/>
          <a:ext cx="1558036" cy="1084007"/>
        </a:xfrm>
        <a:prstGeom prst="rect">
          <a:avLst/>
        </a:prstGeom>
      </xdr:spPr>
    </xdr:pic>
    <xdr:clientData/>
  </xdr:twoCellAnchor>
  <xdr:twoCellAnchor editAs="oneCell">
    <xdr:from>
      <xdr:col>7</xdr:col>
      <xdr:colOff>698976</xdr:colOff>
      <xdr:row>11</xdr:row>
      <xdr:rowOff>30481</xdr:rowOff>
    </xdr:from>
    <xdr:to>
      <xdr:col>9</xdr:col>
      <xdr:colOff>398144</xdr:colOff>
      <xdr:row>17</xdr:row>
      <xdr:rowOff>131445</xdr:rowOff>
    </xdr:to>
    <xdr:pic>
      <xdr:nvPicPr>
        <xdr:cNvPr id="4" name="Picture 3">
          <a:extLst>
            <a:ext uri="{FF2B5EF4-FFF2-40B4-BE49-F238E27FC236}">
              <a16:creationId xmlns:a16="http://schemas.microsoft.com/office/drawing/2014/main" id="{3867710D-1483-484E-8A77-18ED82AB2AC3}"/>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3318" t="6304" r="11169" b="5435"/>
        <a:stretch/>
      </xdr:blipFill>
      <xdr:spPr>
        <a:xfrm>
          <a:off x="4950936" y="2057401"/>
          <a:ext cx="990758" cy="120205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1562100</xdr:colOff>
      <xdr:row>1</xdr:row>
      <xdr:rowOff>0</xdr:rowOff>
    </xdr:from>
    <xdr:to>
      <xdr:col>2</xdr:col>
      <xdr:colOff>2110740</xdr:colOff>
      <xdr:row>3</xdr:row>
      <xdr:rowOff>92666</xdr:rowOff>
    </xdr:to>
    <xdr:pic>
      <xdr:nvPicPr>
        <xdr:cNvPr id="2" name="Picture 1">
          <a:extLst>
            <a:ext uri="{FF2B5EF4-FFF2-40B4-BE49-F238E27FC236}">
              <a16:creationId xmlns:a16="http://schemas.microsoft.com/office/drawing/2014/main" id="{AA8FA8BA-CC56-410C-B2B1-EF2E20968F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67000" y="180975"/>
          <a:ext cx="3105150" cy="45842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0</xdr:colOff>
      <xdr:row>2</xdr:row>
      <xdr:rowOff>148590</xdr:rowOff>
    </xdr:from>
    <xdr:to>
      <xdr:col>2</xdr:col>
      <xdr:colOff>320040</xdr:colOff>
      <xdr:row>4</xdr:row>
      <xdr:rowOff>97155</xdr:rowOff>
    </xdr:to>
    <xdr:sp macro="" textlink="">
      <xdr:nvSpPr>
        <xdr:cNvPr id="13315" name="AutoShape 3" descr="fantech Logo">
          <a:extLst>
            <a:ext uri="{FF2B5EF4-FFF2-40B4-BE49-F238E27FC236}">
              <a16:creationId xmlns:a16="http://schemas.microsoft.com/office/drawing/2014/main" id="{D43699E4-1945-4CD6-FA66-50CAE8C20914}"/>
            </a:ext>
          </a:extLst>
        </xdr:cNvPr>
        <xdr:cNvSpPr>
          <a:spLocks noChangeAspect="1" noChangeArrowheads="1"/>
        </xdr:cNvSpPr>
      </xdr:nvSpPr>
      <xdr:spPr bwMode="auto">
        <a:xfrm>
          <a:off x="2562225" y="510540"/>
          <a:ext cx="304800" cy="31813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438695</xdr:colOff>
      <xdr:row>0</xdr:row>
      <xdr:rowOff>94710</xdr:rowOff>
    </xdr:from>
    <xdr:to>
      <xdr:col>2</xdr:col>
      <xdr:colOff>898705</xdr:colOff>
      <xdr:row>3</xdr:row>
      <xdr:rowOff>17991</xdr:rowOff>
    </xdr:to>
    <xdr:pic>
      <xdr:nvPicPr>
        <xdr:cNvPr id="2" name="Picture 1" descr="Braeburn High Resolution.jpg">
          <a:extLst>
            <a:ext uri="{FF2B5EF4-FFF2-40B4-BE49-F238E27FC236}">
              <a16:creationId xmlns:a16="http://schemas.microsoft.com/office/drawing/2014/main" id="{99A5E163-379A-466E-A3D2-0C660D021BCC}"/>
            </a:ext>
          </a:extLst>
        </xdr:cNvPr>
        <xdr:cNvPicPr>
          <a:picLocks noChangeAspect="1"/>
        </xdr:cNvPicPr>
      </xdr:nvPicPr>
      <xdr:blipFill>
        <a:blip xmlns:r="http://schemas.openxmlformats.org/officeDocument/2006/relationships" r:embed="rId1" cstate="print"/>
        <a:srcRect/>
        <a:stretch>
          <a:fillRect/>
        </a:stretch>
      </xdr:blipFill>
      <xdr:spPr bwMode="auto">
        <a:xfrm>
          <a:off x="438695" y="94710"/>
          <a:ext cx="2111645" cy="485256"/>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9525</xdr:colOff>
      <xdr:row>0</xdr:row>
      <xdr:rowOff>0</xdr:rowOff>
    </xdr:from>
    <xdr:to>
      <xdr:col>10</xdr:col>
      <xdr:colOff>19685</xdr:colOff>
      <xdr:row>11</xdr:row>
      <xdr:rowOff>148590</xdr:rowOff>
    </xdr:to>
    <xdr:pic>
      <xdr:nvPicPr>
        <xdr:cNvPr id="2" name="Picture 1">
          <a:extLst>
            <a:ext uri="{FF2B5EF4-FFF2-40B4-BE49-F238E27FC236}">
              <a16:creationId xmlns:a16="http://schemas.microsoft.com/office/drawing/2014/main" id="{5AABD9BE-2B9F-49BA-BA05-0041E040FF9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41985" y="0"/>
          <a:ext cx="5124450" cy="2160270"/>
        </a:xfrm>
        <a:prstGeom prst="rect">
          <a:avLst/>
        </a:prstGeom>
      </xdr:spPr>
    </xdr:pic>
    <xdr:clientData/>
  </xdr:twoCellAnchor>
  <xdr:twoCellAnchor editAs="oneCell">
    <xdr:from>
      <xdr:col>1</xdr:col>
      <xdr:colOff>760654</xdr:colOff>
      <xdr:row>10</xdr:row>
      <xdr:rowOff>103059</xdr:rowOff>
    </xdr:from>
    <xdr:to>
      <xdr:col>8</xdr:col>
      <xdr:colOff>419100</xdr:colOff>
      <xdr:row>23</xdr:row>
      <xdr:rowOff>72390</xdr:rowOff>
    </xdr:to>
    <xdr:pic>
      <xdr:nvPicPr>
        <xdr:cNvPr id="3" name="Picture 2">
          <a:extLst>
            <a:ext uri="{FF2B5EF4-FFF2-40B4-BE49-F238E27FC236}">
              <a16:creationId xmlns:a16="http://schemas.microsoft.com/office/drawing/2014/main" id="{8B9122DC-E5D1-4876-B0FE-8E30D53004FA}"/>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93114" y="1931859"/>
          <a:ext cx="3689426" cy="2346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320040</xdr:colOff>
      <xdr:row>23</xdr:row>
      <xdr:rowOff>54003</xdr:rowOff>
    </xdr:from>
    <xdr:to>
      <xdr:col>7</xdr:col>
      <xdr:colOff>514350</xdr:colOff>
      <xdr:row>33</xdr:row>
      <xdr:rowOff>2165</xdr:rowOff>
    </xdr:to>
    <xdr:pic>
      <xdr:nvPicPr>
        <xdr:cNvPr id="4" name="Picture 3">
          <a:extLst>
            <a:ext uri="{FF2B5EF4-FFF2-40B4-BE49-F238E27FC236}">
              <a16:creationId xmlns:a16="http://schemas.microsoft.com/office/drawing/2014/main" id="{2FA5D69E-1759-4EA2-85F9-E8E58792C53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2125980" y="4260243"/>
          <a:ext cx="2204085" cy="1771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7620</xdr:colOff>
      <xdr:row>26</xdr:row>
      <xdr:rowOff>47625</xdr:rowOff>
    </xdr:from>
    <xdr:to>
      <xdr:col>10</xdr:col>
      <xdr:colOff>514490</xdr:colOff>
      <xdr:row>40</xdr:row>
      <xdr:rowOff>96238</xdr:rowOff>
    </xdr:to>
    <xdr:pic>
      <xdr:nvPicPr>
        <xdr:cNvPr id="5" name="Picture 4">
          <a:extLst>
            <a:ext uri="{FF2B5EF4-FFF2-40B4-BE49-F238E27FC236}">
              <a16:creationId xmlns:a16="http://schemas.microsoft.com/office/drawing/2014/main" id="{4BE9C1CB-55C7-4F7C-9DA9-44F7C2FC7555}"/>
            </a:ext>
          </a:extLst>
        </xdr:cNvPr>
        <xdr:cNvPicPr>
          <a:picLocks noChangeAspect="1"/>
        </xdr:cNvPicPr>
      </xdr:nvPicPr>
      <xdr:blipFill>
        <a:blip xmlns:r="http://schemas.openxmlformats.org/officeDocument/2006/relationships" r:embed="rId4"/>
        <a:stretch>
          <a:fillRect/>
        </a:stretch>
      </xdr:blipFill>
      <xdr:spPr>
        <a:xfrm>
          <a:off x="4671060" y="4802505"/>
          <a:ext cx="1607960" cy="2595598"/>
        </a:xfrm>
        <a:prstGeom prst="rect">
          <a:avLst/>
        </a:prstGeom>
      </xdr:spPr>
    </xdr:pic>
    <xdr:clientData/>
  </xdr:twoCellAnchor>
  <xdr:twoCellAnchor editAs="oneCell">
    <xdr:from>
      <xdr:col>0</xdr:col>
      <xdr:colOff>320040</xdr:colOff>
      <xdr:row>26</xdr:row>
      <xdr:rowOff>19050</xdr:rowOff>
    </xdr:from>
    <xdr:to>
      <xdr:col>3</xdr:col>
      <xdr:colOff>21471</xdr:colOff>
      <xdr:row>40</xdr:row>
      <xdr:rowOff>171682</xdr:rowOff>
    </xdr:to>
    <xdr:pic>
      <xdr:nvPicPr>
        <xdr:cNvPr id="6" name="Picture 5">
          <a:extLst>
            <a:ext uri="{FF2B5EF4-FFF2-40B4-BE49-F238E27FC236}">
              <a16:creationId xmlns:a16="http://schemas.microsoft.com/office/drawing/2014/main" id="{98B75D62-C2EE-4972-81FF-6AA9716BFAD6}"/>
            </a:ext>
          </a:extLst>
        </xdr:cNvPr>
        <xdr:cNvPicPr>
          <a:picLocks noChangeAspect="1"/>
        </xdr:cNvPicPr>
      </xdr:nvPicPr>
      <xdr:blipFill>
        <a:blip xmlns:r="http://schemas.openxmlformats.org/officeDocument/2006/relationships" r:embed="rId5"/>
        <a:stretch>
          <a:fillRect/>
        </a:stretch>
      </xdr:blipFill>
      <xdr:spPr>
        <a:xfrm>
          <a:off x="320040" y="4773930"/>
          <a:ext cx="1518801" cy="2699617"/>
        </a:xfrm>
        <a:prstGeom prst="rect">
          <a:avLst/>
        </a:prstGeom>
      </xdr:spPr>
    </xdr:pic>
    <xdr:clientData/>
  </xdr:twoCellAnchor>
  <xdr:twoCellAnchor editAs="oneCell">
    <xdr:from>
      <xdr:col>3</xdr:col>
      <xdr:colOff>352637</xdr:colOff>
      <xdr:row>35</xdr:row>
      <xdr:rowOff>34290</xdr:rowOff>
    </xdr:from>
    <xdr:to>
      <xdr:col>7</xdr:col>
      <xdr:colOff>438150</xdr:colOff>
      <xdr:row>39</xdr:row>
      <xdr:rowOff>133350</xdr:rowOff>
    </xdr:to>
    <xdr:pic>
      <xdr:nvPicPr>
        <xdr:cNvPr id="7" name="Picture 6">
          <a:extLst>
            <a:ext uri="{FF2B5EF4-FFF2-40B4-BE49-F238E27FC236}">
              <a16:creationId xmlns:a16="http://schemas.microsoft.com/office/drawing/2014/main" id="{BB9761F5-3FFB-4764-BEDA-4F62E96BB73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8577" y="6435090"/>
          <a:ext cx="2095288" cy="821055"/>
        </a:xfrm>
        <a:prstGeom prst="rect">
          <a:avLst/>
        </a:prstGeom>
      </xdr:spPr>
    </xdr:pic>
    <xdr:clientData/>
  </xdr:twoCellAnchor>
  <xdr:twoCellAnchor editAs="oneCell">
    <xdr:from>
      <xdr:col>0</xdr:col>
      <xdr:colOff>26670</xdr:colOff>
      <xdr:row>72</xdr:row>
      <xdr:rowOff>121920</xdr:rowOff>
    </xdr:from>
    <xdr:to>
      <xdr:col>1</xdr:col>
      <xdr:colOff>344805</xdr:colOff>
      <xdr:row>73</xdr:row>
      <xdr:rowOff>211243</xdr:rowOff>
    </xdr:to>
    <xdr:pic>
      <xdr:nvPicPr>
        <xdr:cNvPr id="8" name="Picture 7">
          <a:extLst>
            <a:ext uri="{FF2B5EF4-FFF2-40B4-BE49-F238E27FC236}">
              <a16:creationId xmlns:a16="http://schemas.microsoft.com/office/drawing/2014/main" id="{CBE88464-123B-4930-B4E0-D3AE2481A14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6670" y="13914120"/>
          <a:ext cx="950595" cy="382693"/>
        </a:xfrm>
        <a:prstGeom prst="rect">
          <a:avLst/>
        </a:prstGeom>
      </xdr:spPr>
    </xdr:pic>
    <xdr:clientData/>
  </xdr:twoCellAnchor>
  <xdr:twoCellAnchor editAs="oneCell">
    <xdr:from>
      <xdr:col>10</xdr:col>
      <xdr:colOff>285749</xdr:colOff>
      <xdr:row>72</xdr:row>
      <xdr:rowOff>106681</xdr:rowOff>
    </xdr:from>
    <xdr:to>
      <xdr:col>11</xdr:col>
      <xdr:colOff>20319</xdr:colOff>
      <xdr:row>73</xdr:row>
      <xdr:rowOff>135507</xdr:rowOff>
    </xdr:to>
    <xdr:pic>
      <xdr:nvPicPr>
        <xdr:cNvPr id="9" name="Picture 8">
          <a:extLst>
            <a:ext uri="{FF2B5EF4-FFF2-40B4-BE49-F238E27FC236}">
              <a16:creationId xmlns:a16="http://schemas.microsoft.com/office/drawing/2014/main" id="{D4412E4C-01BD-4D1A-945A-4AD49CD4F6F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54089" y="13898881"/>
          <a:ext cx="318135" cy="3260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5</xdr:col>
      <xdr:colOff>733386</xdr:colOff>
      <xdr:row>0</xdr:row>
      <xdr:rowOff>66675</xdr:rowOff>
    </xdr:from>
    <xdr:ext cx="2644819" cy="823741"/>
    <xdr:pic>
      <xdr:nvPicPr>
        <xdr:cNvPr id="2" name="image9.jpeg">
          <a:extLst>
            <a:ext uri="{FF2B5EF4-FFF2-40B4-BE49-F238E27FC236}">
              <a16:creationId xmlns:a16="http://schemas.microsoft.com/office/drawing/2014/main" id="{8B86DB4C-F93D-4AC3-A128-F7BC3D606C4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343486" y="66675"/>
          <a:ext cx="2644819" cy="823741"/>
        </a:xfrm>
        <a:prstGeom prst="rect">
          <a:avLst/>
        </a:prstGeom>
      </xdr:spPr>
    </xdr:pic>
    <xdr:clientData/>
  </xdr:oneCellAnchor>
  <xdr:twoCellAnchor editAs="oneCell">
    <xdr:from>
      <xdr:col>0</xdr:col>
      <xdr:colOff>800101</xdr:colOff>
      <xdr:row>0</xdr:row>
      <xdr:rowOff>24765</xdr:rowOff>
    </xdr:from>
    <xdr:to>
      <xdr:col>3</xdr:col>
      <xdr:colOff>765294</xdr:colOff>
      <xdr:row>6</xdr:row>
      <xdr:rowOff>72391</xdr:rowOff>
    </xdr:to>
    <xdr:pic>
      <xdr:nvPicPr>
        <xdr:cNvPr id="3" name="Picture 2">
          <a:extLst>
            <a:ext uri="{FF2B5EF4-FFF2-40B4-BE49-F238E27FC236}">
              <a16:creationId xmlns:a16="http://schemas.microsoft.com/office/drawing/2014/main" id="{256D654A-E190-4FF8-A37D-BDA869E55536}"/>
            </a:ext>
          </a:extLst>
        </xdr:cNvPr>
        <xdr:cNvPicPr>
          <a:picLocks noChangeAspect="1"/>
        </xdr:cNvPicPr>
      </xdr:nvPicPr>
      <xdr:blipFill rotWithShape="1">
        <a:blip xmlns:r="http://schemas.openxmlformats.org/officeDocument/2006/relationships" r:embed="rId2" cstate="print">
          <a:clrChange>
            <a:clrFrom>
              <a:srgbClr val="FFFFFF"/>
            </a:clrFrom>
            <a:clrTo>
              <a:srgbClr val="FFFFFF">
                <a:alpha val="0"/>
              </a:srgbClr>
            </a:clrTo>
          </a:clrChange>
          <a:extLst>
            <a:ext uri="{28A0092B-C50C-407E-A947-70E740481C1C}">
              <a14:useLocalDpi xmlns:a14="http://schemas.microsoft.com/office/drawing/2010/main" val="0"/>
            </a:ext>
          </a:extLst>
        </a:blip>
        <a:srcRect t="10214"/>
        <a:stretch/>
      </xdr:blipFill>
      <xdr:spPr>
        <a:xfrm>
          <a:off x="800101" y="24765"/>
          <a:ext cx="3114158" cy="105918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224917</xdr:colOff>
      <xdr:row>0</xdr:row>
      <xdr:rowOff>69595</xdr:rowOff>
    </xdr:from>
    <xdr:ext cx="409956" cy="387096"/>
    <xdr:pic>
      <xdr:nvPicPr>
        <xdr:cNvPr id="2" name="image3.jpeg">
          <a:extLst>
            <a:ext uri="{FF2B5EF4-FFF2-40B4-BE49-F238E27FC236}">
              <a16:creationId xmlns:a16="http://schemas.microsoft.com/office/drawing/2014/main" id="{407B72E8-D442-46A8-927C-350DC572E41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6397" y="69595"/>
          <a:ext cx="409956" cy="387096"/>
        </a:xfrm>
        <a:prstGeom prst="rect">
          <a:avLst/>
        </a:prstGeom>
      </xdr:spPr>
    </xdr:pic>
    <xdr:clientData/>
  </xdr:oneCellAnchor>
  <xdr:oneCellAnchor>
    <xdr:from>
      <xdr:col>0</xdr:col>
      <xdr:colOff>89027</xdr:colOff>
      <xdr:row>2</xdr:row>
      <xdr:rowOff>101854</xdr:rowOff>
    </xdr:from>
    <xdr:ext cx="409956" cy="387096"/>
    <xdr:pic>
      <xdr:nvPicPr>
        <xdr:cNvPr id="3" name="image4.jpeg">
          <a:extLst>
            <a:ext uri="{FF2B5EF4-FFF2-40B4-BE49-F238E27FC236}">
              <a16:creationId xmlns:a16="http://schemas.microsoft.com/office/drawing/2014/main" id="{27057068-CA61-48A6-8C5F-B2055AE9ADD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9027" y="376174"/>
          <a:ext cx="409956" cy="387096"/>
        </a:xfrm>
        <a:prstGeom prst="rect">
          <a:avLst/>
        </a:prstGeom>
      </xdr:spPr>
    </xdr:pic>
    <xdr:clientData/>
  </xdr:oneCellAnchor>
  <xdr:oneCellAnchor>
    <xdr:from>
      <xdr:col>1</xdr:col>
      <xdr:colOff>218186</xdr:colOff>
      <xdr:row>5</xdr:row>
      <xdr:rowOff>70358</xdr:rowOff>
    </xdr:from>
    <xdr:ext cx="409955" cy="387096"/>
    <xdr:pic>
      <xdr:nvPicPr>
        <xdr:cNvPr id="4" name="image4.jpeg">
          <a:extLst>
            <a:ext uri="{FF2B5EF4-FFF2-40B4-BE49-F238E27FC236}">
              <a16:creationId xmlns:a16="http://schemas.microsoft.com/office/drawing/2014/main" id="{91E43930-4CEE-4E92-815C-AADAEC626F3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29666" y="687578"/>
          <a:ext cx="409955" cy="387096"/>
        </a:xfrm>
        <a:prstGeom prst="rect">
          <a:avLst/>
        </a:prstGeom>
      </xdr:spPr>
    </xdr:pic>
    <xdr:clientData/>
  </xdr:oneCellAnchor>
  <xdr:oneCellAnchor>
    <xdr:from>
      <xdr:col>0</xdr:col>
      <xdr:colOff>68848</xdr:colOff>
      <xdr:row>7</xdr:row>
      <xdr:rowOff>66928</xdr:rowOff>
    </xdr:from>
    <xdr:ext cx="422403" cy="807467"/>
    <xdr:pic>
      <xdr:nvPicPr>
        <xdr:cNvPr id="5" name="image5.jpeg">
          <a:extLst>
            <a:ext uri="{FF2B5EF4-FFF2-40B4-BE49-F238E27FC236}">
              <a16:creationId xmlns:a16="http://schemas.microsoft.com/office/drawing/2014/main" id="{7D27E40E-4C8A-4B7B-8822-C442FCA9AEC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8848" y="920368"/>
          <a:ext cx="422403" cy="807467"/>
        </a:xfrm>
        <a:prstGeom prst="rect">
          <a:avLst/>
        </a:prstGeom>
      </xdr:spPr>
    </xdr:pic>
    <xdr:clientData/>
  </xdr:oneCellAnchor>
  <xdr:oneCellAnchor>
    <xdr:from>
      <xdr:col>1</xdr:col>
      <xdr:colOff>211455</xdr:colOff>
      <xdr:row>9</xdr:row>
      <xdr:rowOff>122174</xdr:rowOff>
    </xdr:from>
    <xdr:ext cx="412876" cy="865251"/>
    <xdr:pic>
      <xdr:nvPicPr>
        <xdr:cNvPr id="6" name="image6.jpeg">
          <a:extLst>
            <a:ext uri="{FF2B5EF4-FFF2-40B4-BE49-F238E27FC236}">
              <a16:creationId xmlns:a16="http://schemas.microsoft.com/office/drawing/2014/main" id="{45439D79-566D-4374-BDFC-C1F67B33C85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22935" y="1219454"/>
          <a:ext cx="412876" cy="865251"/>
        </a:xfrm>
        <a:prstGeom prst="rect">
          <a:avLst/>
        </a:prstGeom>
      </xdr:spPr>
    </xdr:pic>
    <xdr:clientData/>
  </xdr:oneCellAnchor>
  <xdr:oneCellAnchor>
    <xdr:from>
      <xdr:col>10</xdr:col>
      <xdr:colOff>121521</xdr:colOff>
      <xdr:row>42</xdr:row>
      <xdr:rowOff>97153</xdr:rowOff>
    </xdr:from>
    <xdr:ext cx="659528" cy="950597"/>
    <xdr:pic>
      <xdr:nvPicPr>
        <xdr:cNvPr id="7" name="image7.jpeg">
          <a:extLst>
            <a:ext uri="{FF2B5EF4-FFF2-40B4-BE49-F238E27FC236}">
              <a16:creationId xmlns:a16="http://schemas.microsoft.com/office/drawing/2014/main" id="{E5ED8F19-1DD0-454D-B7CD-84D33498CF7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691741" y="4791073"/>
          <a:ext cx="659528" cy="950597"/>
        </a:xfrm>
        <a:prstGeom prst="rect">
          <a:avLst/>
        </a:prstGeom>
      </xdr:spPr>
    </xdr:pic>
    <xdr:clientData/>
  </xdr:oneCellAnchor>
  <xdr:oneCellAnchor>
    <xdr:from>
      <xdr:col>10</xdr:col>
      <xdr:colOff>91440</xdr:colOff>
      <xdr:row>54</xdr:row>
      <xdr:rowOff>18541</xdr:rowOff>
    </xdr:from>
    <xdr:ext cx="652526" cy="875928"/>
    <xdr:pic>
      <xdr:nvPicPr>
        <xdr:cNvPr id="8" name="image8.jpeg">
          <a:extLst>
            <a:ext uri="{FF2B5EF4-FFF2-40B4-BE49-F238E27FC236}">
              <a16:creationId xmlns:a16="http://schemas.microsoft.com/office/drawing/2014/main" id="{815A3392-FBE6-4984-9AC6-11CBF265972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661660" y="6007861"/>
          <a:ext cx="652526" cy="875928"/>
        </a:xfrm>
        <a:prstGeom prst="rect">
          <a:avLst/>
        </a:prstGeom>
      </xdr:spPr>
    </xdr:pic>
    <xdr:clientData/>
  </xdr:oneCellAnchor>
  <xdr:oneCellAnchor>
    <xdr:from>
      <xdr:col>10</xdr:col>
      <xdr:colOff>71120</xdr:colOff>
      <xdr:row>65</xdr:row>
      <xdr:rowOff>1270</xdr:rowOff>
    </xdr:from>
    <xdr:ext cx="700786" cy="940709"/>
    <xdr:pic>
      <xdr:nvPicPr>
        <xdr:cNvPr id="9" name="image8.jpeg">
          <a:extLst>
            <a:ext uri="{FF2B5EF4-FFF2-40B4-BE49-F238E27FC236}">
              <a16:creationId xmlns:a16="http://schemas.microsoft.com/office/drawing/2014/main" id="{6903F404-FD23-4F32-A6CE-F6158249441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641340" y="7232650"/>
          <a:ext cx="700786" cy="940709"/>
        </a:xfrm>
        <a:prstGeom prst="rect">
          <a:avLst/>
        </a:prstGeom>
      </xdr:spPr>
    </xdr:pic>
    <xdr:clientData/>
  </xdr:oneCellAnchor>
  <xdr:twoCellAnchor editAs="oneCell">
    <xdr:from>
      <xdr:col>0</xdr:col>
      <xdr:colOff>144641</xdr:colOff>
      <xdr:row>18</xdr:row>
      <xdr:rowOff>102870</xdr:rowOff>
    </xdr:from>
    <xdr:to>
      <xdr:col>1</xdr:col>
      <xdr:colOff>475614</xdr:colOff>
      <xdr:row>23</xdr:row>
      <xdr:rowOff>17780</xdr:rowOff>
    </xdr:to>
    <xdr:pic>
      <xdr:nvPicPr>
        <xdr:cNvPr id="10" name="Picture 9">
          <a:extLst>
            <a:ext uri="{FF2B5EF4-FFF2-40B4-BE49-F238E27FC236}">
              <a16:creationId xmlns:a16="http://schemas.microsoft.com/office/drawing/2014/main" id="{0D9945CB-ADC5-4686-B009-D58A6003EDB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641" y="2213610"/>
          <a:ext cx="742453" cy="455930"/>
        </a:xfrm>
        <a:prstGeom prst="rect">
          <a:avLst/>
        </a:prstGeom>
      </xdr:spPr>
    </xdr:pic>
    <xdr:clientData/>
  </xdr:twoCellAnchor>
  <xdr:twoCellAnchor editAs="oneCell">
    <xdr:from>
      <xdr:col>10</xdr:col>
      <xdr:colOff>73025</xdr:colOff>
      <xdr:row>37</xdr:row>
      <xdr:rowOff>52070</xdr:rowOff>
    </xdr:from>
    <xdr:to>
      <xdr:col>11</xdr:col>
      <xdr:colOff>457200</xdr:colOff>
      <xdr:row>40</xdr:row>
      <xdr:rowOff>20203</xdr:rowOff>
    </xdr:to>
    <xdr:pic>
      <xdr:nvPicPr>
        <xdr:cNvPr id="11" name="Picture 10">
          <a:extLst>
            <a:ext uri="{FF2B5EF4-FFF2-40B4-BE49-F238E27FC236}">
              <a16:creationId xmlns:a16="http://schemas.microsoft.com/office/drawing/2014/main" id="{BA63E0A7-FE49-4019-94AA-4B092F00FEC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643245" y="4189730"/>
          <a:ext cx="688975" cy="288173"/>
        </a:xfrm>
        <a:prstGeom prst="rect">
          <a:avLst/>
        </a:prstGeom>
      </xdr:spPr>
    </xdr:pic>
    <xdr:clientData/>
  </xdr:twoCellAnchor>
  <xdr:twoCellAnchor editAs="oneCell">
    <xdr:from>
      <xdr:col>10</xdr:col>
      <xdr:colOff>69850</xdr:colOff>
      <xdr:row>75</xdr:row>
      <xdr:rowOff>103506</xdr:rowOff>
    </xdr:from>
    <xdr:to>
      <xdr:col>11</xdr:col>
      <xdr:colOff>474923</xdr:colOff>
      <xdr:row>80</xdr:row>
      <xdr:rowOff>56292</xdr:rowOff>
    </xdr:to>
    <xdr:pic>
      <xdr:nvPicPr>
        <xdr:cNvPr id="12" name="Picture 11">
          <a:extLst>
            <a:ext uri="{FF2B5EF4-FFF2-40B4-BE49-F238E27FC236}">
              <a16:creationId xmlns:a16="http://schemas.microsoft.com/office/drawing/2014/main" id="{13E72A0A-9881-4AE6-9DAA-1C2EB2FD967A}"/>
            </a:ext>
          </a:extLst>
        </xdr:cNvPr>
        <xdr:cNvPicPr>
          <a:picLocks noChangeAspect="1"/>
        </xdr:cNvPicPr>
      </xdr:nvPicPr>
      <xdr:blipFill>
        <a:blip xmlns:r="http://schemas.openxmlformats.org/officeDocument/2006/relationships" r:embed="rId9"/>
        <a:stretch>
          <a:fillRect/>
        </a:stretch>
      </xdr:blipFill>
      <xdr:spPr>
        <a:xfrm>
          <a:off x="5640070" y="8462646"/>
          <a:ext cx="709873" cy="493806"/>
        </a:xfrm>
        <a:prstGeom prst="rect">
          <a:avLst/>
        </a:prstGeom>
      </xdr:spPr>
    </xdr:pic>
    <xdr:clientData/>
  </xdr:twoCellAnchor>
  <xdr:twoCellAnchor editAs="oneCell">
    <xdr:from>
      <xdr:col>5</xdr:col>
      <xdr:colOff>69215</xdr:colOff>
      <xdr:row>28</xdr:row>
      <xdr:rowOff>24130</xdr:rowOff>
    </xdr:from>
    <xdr:to>
      <xdr:col>6</xdr:col>
      <xdr:colOff>360680</xdr:colOff>
      <xdr:row>35</xdr:row>
      <xdr:rowOff>22225</xdr:rowOff>
    </xdr:to>
    <xdr:pic>
      <xdr:nvPicPr>
        <xdr:cNvPr id="13" name="Picture 12">
          <a:extLst>
            <a:ext uri="{FF2B5EF4-FFF2-40B4-BE49-F238E27FC236}">
              <a16:creationId xmlns:a16="http://schemas.microsoft.com/office/drawing/2014/main" id="{BD78557A-1097-4139-9293-0F5B657EE67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38195" y="3209290"/>
          <a:ext cx="725805" cy="73723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45721</xdr:colOff>
      <xdr:row>0</xdr:row>
      <xdr:rowOff>68581</xdr:rowOff>
    </xdr:from>
    <xdr:to>
      <xdr:col>0</xdr:col>
      <xdr:colOff>1272784</xdr:colOff>
      <xdr:row>0</xdr:row>
      <xdr:rowOff>361951</xdr:rowOff>
    </xdr:to>
    <xdr:pic>
      <xdr:nvPicPr>
        <xdr:cNvPr id="2" name="Picture 1">
          <a:extLst>
            <a:ext uri="{FF2B5EF4-FFF2-40B4-BE49-F238E27FC236}">
              <a16:creationId xmlns:a16="http://schemas.microsoft.com/office/drawing/2014/main" id="{798919A4-5FD1-4F69-8F64-685B1DB2880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5721" y="68581"/>
          <a:ext cx="1230873" cy="289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40640</xdr:colOff>
      <xdr:row>10</xdr:row>
      <xdr:rowOff>71120</xdr:rowOff>
    </xdr:from>
    <xdr:to>
      <xdr:col>0</xdr:col>
      <xdr:colOff>1277228</xdr:colOff>
      <xdr:row>12</xdr:row>
      <xdr:rowOff>635</xdr:rowOff>
    </xdr:to>
    <xdr:pic>
      <xdr:nvPicPr>
        <xdr:cNvPr id="3" name="Picture 2">
          <a:extLst>
            <a:ext uri="{FF2B5EF4-FFF2-40B4-BE49-F238E27FC236}">
              <a16:creationId xmlns:a16="http://schemas.microsoft.com/office/drawing/2014/main" id="{3E08A5BE-7D8D-4883-8D4E-7C63C1D7973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640" y="1888490"/>
          <a:ext cx="1236588" cy="276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97971</xdr:colOff>
      <xdr:row>0</xdr:row>
      <xdr:rowOff>108857</xdr:rowOff>
    </xdr:from>
    <xdr:to>
      <xdr:col>0</xdr:col>
      <xdr:colOff>1440180</xdr:colOff>
      <xdr:row>0</xdr:row>
      <xdr:rowOff>426720</xdr:rowOff>
    </xdr:to>
    <xdr:pic>
      <xdr:nvPicPr>
        <xdr:cNvPr id="2" name="Picture 1">
          <a:extLst>
            <a:ext uri="{FF2B5EF4-FFF2-40B4-BE49-F238E27FC236}">
              <a16:creationId xmlns:a16="http://schemas.microsoft.com/office/drawing/2014/main" id="{A2334CC1-A2F1-4B6A-98B3-60641822CD3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7971" y="108857"/>
          <a:ext cx="1342209" cy="317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253365</xdr:colOff>
      <xdr:row>13</xdr:row>
      <xdr:rowOff>118109</xdr:rowOff>
    </xdr:from>
    <xdr:to>
      <xdr:col>7</xdr:col>
      <xdr:colOff>285538</xdr:colOff>
      <xdr:row>28</xdr:row>
      <xdr:rowOff>17145</xdr:rowOff>
    </xdr:to>
    <xdr:pic>
      <xdr:nvPicPr>
        <xdr:cNvPr id="4" name="Picture 3">
          <a:extLst>
            <a:ext uri="{FF2B5EF4-FFF2-40B4-BE49-F238E27FC236}">
              <a16:creationId xmlns:a16="http://schemas.microsoft.com/office/drawing/2014/main" id="{43487E14-7602-4F6D-A6EE-59E131A4764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1" b="12334"/>
        <a:stretch/>
      </xdr:blipFill>
      <xdr:spPr>
        <a:xfrm>
          <a:off x="1506855" y="2470784"/>
          <a:ext cx="3215640" cy="2649856"/>
        </a:xfrm>
        <a:prstGeom prst="rect">
          <a:avLst/>
        </a:prstGeom>
      </xdr:spPr>
    </xdr:pic>
    <xdr:clientData/>
  </xdr:twoCellAnchor>
  <xdr:twoCellAnchor editAs="oneCell">
    <xdr:from>
      <xdr:col>0</xdr:col>
      <xdr:colOff>0</xdr:colOff>
      <xdr:row>1</xdr:row>
      <xdr:rowOff>104775</xdr:rowOff>
    </xdr:from>
    <xdr:to>
      <xdr:col>9</xdr:col>
      <xdr:colOff>206794</xdr:colOff>
      <xdr:row>10</xdr:row>
      <xdr:rowOff>173355</xdr:rowOff>
    </xdr:to>
    <xdr:pic>
      <xdr:nvPicPr>
        <xdr:cNvPr id="5" name="Picture 4">
          <a:extLst>
            <a:ext uri="{FF2B5EF4-FFF2-40B4-BE49-F238E27FC236}">
              <a16:creationId xmlns:a16="http://schemas.microsoft.com/office/drawing/2014/main" id="{9B6B7F80-CD63-4492-AA91-21F84AFA358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283845"/>
          <a:ext cx="6207333" cy="1706880"/>
        </a:xfrm>
        <a:prstGeom prst="rect">
          <a:avLst/>
        </a:prstGeom>
      </xdr:spPr>
    </xdr:pic>
    <xdr:clientData/>
  </xdr:twoCellAnchor>
  <xdr:oneCellAnchor>
    <xdr:from>
      <xdr:col>8</xdr:col>
      <xdr:colOff>353907</xdr:colOff>
      <xdr:row>44</xdr:row>
      <xdr:rowOff>20744</xdr:rowOff>
    </xdr:from>
    <xdr:ext cx="1416878" cy="1088390"/>
    <xdr:pic>
      <xdr:nvPicPr>
        <xdr:cNvPr id="3" name="Picture 2">
          <a:extLst>
            <a:ext uri="{FF2B5EF4-FFF2-40B4-BE49-F238E27FC236}">
              <a16:creationId xmlns:a16="http://schemas.microsoft.com/office/drawing/2014/main" id="{E2435117-7C57-4B79-B33B-2C33E15EC36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47174" y="8216477"/>
          <a:ext cx="1416878" cy="1088390"/>
        </a:xfrm>
        <a:prstGeom prst="rect">
          <a:avLst/>
        </a:prstGeom>
      </xdr:spPr>
    </xdr:pic>
    <xdr:clientData/>
  </xdr:oneCellAnchor>
  <xdr:oneCellAnchor>
    <xdr:from>
      <xdr:col>8</xdr:col>
      <xdr:colOff>380999</xdr:colOff>
      <xdr:row>57</xdr:row>
      <xdr:rowOff>42332</xdr:rowOff>
    </xdr:from>
    <xdr:ext cx="1416878" cy="1088390"/>
    <xdr:pic>
      <xdr:nvPicPr>
        <xdr:cNvPr id="6" name="Picture 5">
          <a:extLst>
            <a:ext uri="{FF2B5EF4-FFF2-40B4-BE49-F238E27FC236}">
              <a16:creationId xmlns:a16="http://schemas.microsoft.com/office/drawing/2014/main" id="{5A723345-F478-4961-88C5-CFF2C9BABA7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74266" y="11912599"/>
          <a:ext cx="1416878" cy="1088390"/>
        </a:xfrm>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twoCellAnchor editAs="oneCell">
    <xdr:from>
      <xdr:col>1</xdr:col>
      <xdr:colOff>245536</xdr:colOff>
      <xdr:row>24</xdr:row>
      <xdr:rowOff>19050</xdr:rowOff>
    </xdr:from>
    <xdr:to>
      <xdr:col>3</xdr:col>
      <xdr:colOff>84597</xdr:colOff>
      <xdr:row>36</xdr:row>
      <xdr:rowOff>144780</xdr:rowOff>
    </xdr:to>
    <xdr:pic>
      <xdr:nvPicPr>
        <xdr:cNvPr id="7" name="Picture 2">
          <a:extLst>
            <a:ext uri="{FF2B5EF4-FFF2-40B4-BE49-F238E27FC236}">
              <a16:creationId xmlns:a16="http://schemas.microsoft.com/office/drawing/2014/main" id="{84F81086-B057-25D3-6745-F9EF9BF766D5}"/>
            </a:ext>
          </a:extLst>
        </xdr:cNvPr>
        <xdr:cNvPicPr>
          <a:picLocks noChangeAspect="1"/>
        </xdr:cNvPicPr>
      </xdr:nvPicPr>
      <xdr:blipFill>
        <a:blip xmlns:r="http://schemas.openxmlformats.org/officeDocument/2006/relationships" r:embed="rId1"/>
        <a:stretch>
          <a:fillRect/>
        </a:stretch>
      </xdr:blipFill>
      <xdr:spPr>
        <a:xfrm>
          <a:off x="1445686" y="4191000"/>
          <a:ext cx="3029936" cy="2181225"/>
        </a:xfrm>
        <a:prstGeom prst="rect">
          <a:avLst/>
        </a:prstGeom>
      </xdr:spPr>
    </xdr:pic>
    <xdr:clientData/>
  </xdr:twoCellAnchor>
  <xdr:twoCellAnchor editAs="oneCell">
    <xdr:from>
      <xdr:col>0</xdr:col>
      <xdr:colOff>140970</xdr:colOff>
      <xdr:row>12</xdr:row>
      <xdr:rowOff>39672</xdr:rowOff>
    </xdr:from>
    <xdr:to>
      <xdr:col>1</xdr:col>
      <xdr:colOff>1845945</xdr:colOff>
      <xdr:row>24</xdr:row>
      <xdr:rowOff>112644</xdr:rowOff>
    </xdr:to>
    <xdr:pic>
      <xdr:nvPicPr>
        <xdr:cNvPr id="15" name="Picture 3">
          <a:extLst>
            <a:ext uri="{FF2B5EF4-FFF2-40B4-BE49-F238E27FC236}">
              <a16:creationId xmlns:a16="http://schemas.microsoft.com/office/drawing/2014/main" id="{F8DF8741-33F5-EE24-E6FD-0EE981E46D5C}"/>
            </a:ext>
          </a:extLst>
        </xdr:cNvPr>
        <xdr:cNvPicPr>
          <a:picLocks noChangeAspect="1"/>
        </xdr:cNvPicPr>
      </xdr:nvPicPr>
      <xdr:blipFill>
        <a:blip xmlns:r="http://schemas.openxmlformats.org/officeDocument/2006/relationships" r:embed="rId2"/>
        <a:stretch>
          <a:fillRect/>
        </a:stretch>
      </xdr:blipFill>
      <xdr:spPr>
        <a:xfrm>
          <a:off x="140970" y="2154222"/>
          <a:ext cx="2868930" cy="213037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8</xdr:col>
      <xdr:colOff>93346</xdr:colOff>
      <xdr:row>11</xdr:row>
      <xdr:rowOff>171449</xdr:rowOff>
    </xdr:from>
    <xdr:to>
      <xdr:col>11</xdr:col>
      <xdr:colOff>1</xdr:colOff>
      <xdr:row>24</xdr:row>
      <xdr:rowOff>135254</xdr:rowOff>
    </xdr:to>
    <xdr:pic>
      <xdr:nvPicPr>
        <xdr:cNvPr id="2" name="Picture 1">
          <a:extLst>
            <a:ext uri="{FF2B5EF4-FFF2-40B4-BE49-F238E27FC236}">
              <a16:creationId xmlns:a16="http://schemas.microsoft.com/office/drawing/2014/main" id="{C916E846-8BCF-46D8-B7C5-B16C90FECCC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353" t="2141" r="9165" b="6186"/>
        <a:stretch/>
      </xdr:blipFill>
      <xdr:spPr>
        <a:xfrm>
          <a:off x="5153026" y="2183129"/>
          <a:ext cx="1762125" cy="2333625"/>
        </a:xfrm>
        <a:prstGeom prst="rect">
          <a:avLst/>
        </a:prstGeom>
      </xdr:spPr>
    </xdr:pic>
    <xdr:clientData/>
  </xdr:twoCellAnchor>
  <xdr:twoCellAnchor editAs="oneCell">
    <xdr:from>
      <xdr:col>8</xdr:col>
      <xdr:colOff>360354</xdr:colOff>
      <xdr:row>26</xdr:row>
      <xdr:rowOff>87316</xdr:rowOff>
    </xdr:from>
    <xdr:to>
      <xdr:col>10</xdr:col>
      <xdr:colOff>358140</xdr:colOff>
      <xdr:row>33</xdr:row>
      <xdr:rowOff>79596</xdr:rowOff>
    </xdr:to>
    <xdr:pic>
      <xdr:nvPicPr>
        <xdr:cNvPr id="3" name="Picture 2">
          <a:extLst>
            <a:ext uri="{FF2B5EF4-FFF2-40B4-BE49-F238E27FC236}">
              <a16:creationId xmlns:a16="http://schemas.microsoft.com/office/drawing/2014/main" id="{E5BD87ED-4CA8-4F47-B33C-3CF4B481B3C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420034" y="4842196"/>
          <a:ext cx="1262706" cy="1272440"/>
        </a:xfrm>
        <a:prstGeom prst="rect">
          <a:avLst/>
        </a:prstGeom>
      </xdr:spPr>
    </xdr:pic>
    <xdr:clientData/>
  </xdr:twoCellAnchor>
  <xdr:twoCellAnchor editAs="oneCell">
    <xdr:from>
      <xdr:col>8</xdr:col>
      <xdr:colOff>344225</xdr:colOff>
      <xdr:row>2</xdr:row>
      <xdr:rowOff>20955</xdr:rowOff>
    </xdr:from>
    <xdr:to>
      <xdr:col>10</xdr:col>
      <xdr:colOff>367832</xdr:colOff>
      <xdr:row>10</xdr:row>
      <xdr:rowOff>93345</xdr:rowOff>
    </xdr:to>
    <xdr:pic>
      <xdr:nvPicPr>
        <xdr:cNvPr id="4" name="Picture 3">
          <a:extLst>
            <a:ext uri="{FF2B5EF4-FFF2-40B4-BE49-F238E27FC236}">
              <a16:creationId xmlns:a16="http://schemas.microsoft.com/office/drawing/2014/main" id="{F5437118-CC9D-482A-8FF0-E5E22542A36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403905" y="386715"/>
          <a:ext cx="1292337" cy="153543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Book4"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Sheet2"/>
      <sheetName val="Sheet3"/>
    </sheetNames>
    <sheetDataSet>
      <sheetData sheetId="0" refreshError="1">
        <row r="1">
          <cell r="A1">
            <v>8733955036</v>
          </cell>
          <cell r="B1">
            <v>3824</v>
          </cell>
        </row>
        <row r="2">
          <cell r="A2">
            <v>8733955036</v>
          </cell>
          <cell r="B2">
            <v>3824</v>
          </cell>
        </row>
        <row r="3">
          <cell r="A3">
            <v>8733955036</v>
          </cell>
          <cell r="B3">
            <v>3824</v>
          </cell>
        </row>
        <row r="4">
          <cell r="A4">
            <v>8733955036</v>
          </cell>
          <cell r="B4">
            <v>3824</v>
          </cell>
        </row>
        <row r="5">
          <cell r="A5">
            <v>8733955036</v>
          </cell>
          <cell r="B5">
            <v>3824</v>
          </cell>
        </row>
        <row r="6">
          <cell r="A6">
            <v>8733955037</v>
          </cell>
          <cell r="B6">
            <v>3824</v>
          </cell>
        </row>
        <row r="7">
          <cell r="A7">
            <v>8733955037</v>
          </cell>
          <cell r="B7">
            <v>3824</v>
          </cell>
        </row>
        <row r="8">
          <cell r="A8">
            <v>8733955037</v>
          </cell>
          <cell r="B8">
            <v>3824</v>
          </cell>
        </row>
        <row r="9">
          <cell r="A9">
            <v>8733947947</v>
          </cell>
          <cell r="B9">
            <v>3827</v>
          </cell>
        </row>
        <row r="10">
          <cell r="A10">
            <v>8733947948</v>
          </cell>
          <cell r="B10">
            <v>3827</v>
          </cell>
        </row>
        <row r="11">
          <cell r="A11">
            <v>8733947950</v>
          </cell>
          <cell r="B11">
            <v>3827</v>
          </cell>
        </row>
        <row r="12">
          <cell r="A12">
            <v>8733947951</v>
          </cell>
          <cell r="B12">
            <v>3827</v>
          </cell>
        </row>
        <row r="13">
          <cell r="A13">
            <v>8733947952</v>
          </cell>
          <cell r="B13">
            <v>3827</v>
          </cell>
        </row>
        <row r="14">
          <cell r="A14">
            <v>8733947954</v>
          </cell>
          <cell r="B14">
            <v>3827</v>
          </cell>
        </row>
        <row r="15">
          <cell r="A15">
            <v>8733947956</v>
          </cell>
          <cell r="B15">
            <v>3827</v>
          </cell>
        </row>
        <row r="16">
          <cell r="A16">
            <v>8733947957</v>
          </cell>
          <cell r="B16">
            <v>3827</v>
          </cell>
        </row>
        <row r="17">
          <cell r="A17">
            <v>8733952437</v>
          </cell>
          <cell r="B17">
            <v>3825</v>
          </cell>
        </row>
        <row r="18">
          <cell r="A18">
            <v>8733952437</v>
          </cell>
          <cell r="B18">
            <v>3825</v>
          </cell>
        </row>
        <row r="19">
          <cell r="A19">
            <v>8733952437</v>
          </cell>
          <cell r="B19">
            <v>3825</v>
          </cell>
        </row>
        <row r="20">
          <cell r="A20">
            <v>8733952437</v>
          </cell>
          <cell r="B20">
            <v>3825</v>
          </cell>
        </row>
        <row r="21">
          <cell r="A21">
            <v>8733952437</v>
          </cell>
          <cell r="B21">
            <v>3825</v>
          </cell>
        </row>
        <row r="22">
          <cell r="A22">
            <v>8733952438</v>
          </cell>
          <cell r="B22">
            <v>3825</v>
          </cell>
        </row>
        <row r="23">
          <cell r="A23">
            <v>8733952438</v>
          </cell>
          <cell r="B23">
            <v>3825</v>
          </cell>
        </row>
        <row r="24">
          <cell r="A24">
            <v>8733952438</v>
          </cell>
          <cell r="B24">
            <v>3825</v>
          </cell>
        </row>
        <row r="25">
          <cell r="A25">
            <v>8733947947</v>
          </cell>
          <cell r="B25">
            <v>3827</v>
          </cell>
        </row>
        <row r="26">
          <cell r="A26">
            <v>8733947948</v>
          </cell>
          <cell r="B26">
            <v>3827</v>
          </cell>
        </row>
        <row r="27">
          <cell r="A27">
            <v>8733947950</v>
          </cell>
          <cell r="B27">
            <v>3827</v>
          </cell>
        </row>
        <row r="28">
          <cell r="A28">
            <v>8733947951</v>
          </cell>
          <cell r="B28">
            <v>3827</v>
          </cell>
        </row>
        <row r="29">
          <cell r="A29">
            <v>8733947952</v>
          </cell>
          <cell r="B29">
            <v>3827</v>
          </cell>
        </row>
        <row r="30">
          <cell r="A30">
            <v>8733947954</v>
          </cell>
          <cell r="B30">
            <v>3827</v>
          </cell>
        </row>
        <row r="31">
          <cell r="A31">
            <v>8733947956</v>
          </cell>
          <cell r="B31">
            <v>3827</v>
          </cell>
        </row>
        <row r="32">
          <cell r="A32">
            <v>8733947957</v>
          </cell>
          <cell r="B32">
            <v>3827</v>
          </cell>
        </row>
        <row r="33">
          <cell r="A33">
            <v>8733955036</v>
          </cell>
          <cell r="B33">
            <v>3824</v>
          </cell>
        </row>
        <row r="34">
          <cell r="A34">
            <v>8733955037</v>
          </cell>
          <cell r="B34">
            <v>3824</v>
          </cell>
        </row>
        <row r="35">
          <cell r="A35">
            <v>8733952437</v>
          </cell>
          <cell r="B35">
            <v>3825</v>
          </cell>
        </row>
        <row r="36">
          <cell r="A36">
            <v>8733952438</v>
          </cell>
          <cell r="B36">
            <v>3825</v>
          </cell>
        </row>
      </sheetData>
      <sheetData sheetId="1" refreshError="1"/>
      <sheetData sheetId="2" refreshError="1"/>
    </sheetDataSet>
  </externalBook>
</externalLink>
</file>

<file path=xl/richData/_rels/richValueRel.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7">
  <rv s="0">
    <v>0</v>
    <v>5</v>
  </rv>
  <rv s="0">
    <v>1</v>
    <v>5</v>
  </rv>
  <rv s="0">
    <v>2</v>
    <v>5</v>
  </rv>
  <rv s="0">
    <v>3</v>
    <v>5</v>
  </rv>
  <rv s="0">
    <v>4</v>
    <v>5</v>
  </rv>
  <rv s="0">
    <v>5</v>
    <v>5</v>
  </rv>
  <rv s="0">
    <v>6</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vmlDrawing" Target="../drawings/vmlDrawing4.v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4.xml"/><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5DF453-C0D9-40E8-B651-22D8CE1898A8}">
  <dimension ref="A1:T1319"/>
  <sheetViews>
    <sheetView view="pageBreakPreview" topLeftCell="A7" zoomScale="110" zoomScaleNormal="85" zoomScaleSheetLayoutView="110" zoomScalePageLayoutView="70" workbookViewId="0">
      <selection activeCell="A1206" sqref="A1206:B1206"/>
    </sheetView>
  </sheetViews>
  <sheetFormatPr defaultColWidth="9.109375" defaultRowHeight="14.4" x14ac:dyDescent="0.3"/>
  <cols>
    <col min="1" max="1" width="19.5546875" customWidth="1"/>
    <col min="2" max="2" width="13" style="3" customWidth="1"/>
    <col min="3" max="3" width="10.6640625" style="3" customWidth="1"/>
    <col min="4" max="4" width="10.5546875" style="3" customWidth="1"/>
    <col min="5" max="5" width="8.33203125" style="3" customWidth="1"/>
    <col min="6" max="6" width="8.109375" style="3" customWidth="1"/>
    <col min="7" max="7" width="9.6640625" style="3" customWidth="1"/>
    <col min="8" max="8" width="10.33203125" style="3" customWidth="1"/>
    <col min="9" max="9" width="9.6640625" style="3" customWidth="1"/>
    <col min="10" max="10" width="8.88671875" style="3" customWidth="1"/>
    <col min="11" max="11" width="3.33203125" style="3" customWidth="1"/>
    <col min="12" max="12" width="2.33203125" style="3" customWidth="1"/>
    <col min="13" max="13" width="7.109375" style="3" bestFit="1" customWidth="1"/>
    <col min="14" max="14" width="8" style="3" bestFit="1" customWidth="1"/>
    <col min="15" max="15" width="5.44140625" style="3" bestFit="1" customWidth="1"/>
    <col min="16" max="16" width="9.109375" style="3"/>
    <col min="17" max="17" width="5.44140625" style="3" bestFit="1" customWidth="1"/>
    <col min="18" max="18" width="8.33203125" style="3" bestFit="1" customWidth="1"/>
    <col min="19" max="19" width="5.6640625" style="3" bestFit="1" customWidth="1"/>
    <col min="20" max="20" width="9.109375" style="3"/>
    <col min="22" max="22" width="5" bestFit="1" customWidth="1"/>
    <col min="23" max="23" width="4.88671875" bestFit="1" customWidth="1"/>
    <col min="24" max="24" width="6.109375" bestFit="1" customWidth="1"/>
    <col min="25" max="25" width="4.88671875" bestFit="1" customWidth="1"/>
    <col min="26" max="26" width="5.33203125" bestFit="1" customWidth="1"/>
    <col min="27" max="28" width="4.44140625" bestFit="1" customWidth="1"/>
  </cols>
  <sheetData>
    <row r="1" ht="55.2" customHeight="1" x14ac:dyDescent="0.3"/>
    <row r="11" ht="115.2" customHeight="1" x14ac:dyDescent="0.3"/>
    <row r="36" spans="1:10" ht="14.4" customHeight="1" x14ac:dyDescent="0.3">
      <c r="B36" s="597" t="str">
        <f>'PASTE BID HERE'!A1</f>
        <v>Customer: 29443 - TEMP CONTROL HEATING AND REFRIGERATION, LLC</v>
      </c>
      <c r="C36" s="597"/>
      <c r="D36" s="597"/>
      <c r="E36" s="597"/>
      <c r="F36" s="597"/>
      <c r="G36" s="597"/>
      <c r="H36" s="597"/>
    </row>
    <row r="37" spans="1:10" ht="14.4" customHeight="1" x14ac:dyDescent="0.3">
      <c r="B37" s="597"/>
      <c r="C37" s="597"/>
      <c r="D37" s="597"/>
      <c r="E37" s="597"/>
      <c r="F37" s="597"/>
      <c r="G37" s="597"/>
      <c r="H37" s="597"/>
    </row>
    <row r="38" spans="1:10" x14ac:dyDescent="0.3">
      <c r="B38" s="597"/>
      <c r="C38" s="597"/>
      <c r="D38" s="597"/>
      <c r="E38" s="597"/>
      <c r="F38" s="597"/>
      <c r="G38" s="597"/>
      <c r="H38" s="597"/>
    </row>
    <row r="39" spans="1:10" ht="14.4" customHeight="1" x14ac:dyDescent="0.3">
      <c r="B39" s="596" t="str">
        <f>'PASTE BID HERE'!A3</f>
        <v>Date: 6/17/2025</v>
      </c>
      <c r="C39" s="596"/>
      <c r="D39" s="596"/>
      <c r="E39" s="596"/>
      <c r="F39" s="596"/>
      <c r="G39" s="596"/>
      <c r="H39" s="596"/>
    </row>
    <row r="40" spans="1:10" ht="14.4" customHeight="1" x14ac:dyDescent="0.3">
      <c r="B40" s="596"/>
      <c r="C40" s="596"/>
      <c r="D40" s="596"/>
      <c r="E40" s="596"/>
      <c r="F40" s="596"/>
      <c r="G40" s="596"/>
      <c r="H40" s="596"/>
    </row>
    <row r="42" spans="1:10" ht="19.2" customHeight="1" x14ac:dyDescent="0.3">
      <c r="A42" s="19"/>
      <c r="B42" s="20"/>
      <c r="C42" s="20"/>
      <c r="D42" s="20"/>
      <c r="E42" s="20"/>
      <c r="F42" s="20"/>
      <c r="G42" s="20"/>
      <c r="H42" s="20"/>
      <c r="I42" s="20"/>
    </row>
    <row r="43" spans="1:10" ht="19.2" customHeight="1" x14ac:dyDescent="0.3">
      <c r="A43" s="599" t="s">
        <v>0</v>
      </c>
      <c r="B43" s="600"/>
      <c r="C43" s="600"/>
      <c r="D43" s="600"/>
      <c r="E43" s="600"/>
      <c r="F43" s="600"/>
      <c r="G43" s="600"/>
      <c r="H43" s="600"/>
      <c r="I43" s="601"/>
      <c r="J43" s="18"/>
    </row>
    <row r="44" spans="1:10" ht="19.2" customHeight="1" x14ac:dyDescent="0.3">
      <c r="A44" s="599"/>
      <c r="B44" s="600"/>
      <c r="C44" s="600"/>
      <c r="D44" s="600"/>
      <c r="E44" s="600"/>
      <c r="F44" s="600"/>
      <c r="G44" s="600"/>
      <c r="H44" s="600"/>
      <c r="I44" s="601"/>
      <c r="J44" s="18"/>
    </row>
    <row r="45" spans="1:10" ht="19.2" customHeight="1" x14ac:dyDescent="0.3">
      <c r="A45" s="605" t="s">
        <v>1</v>
      </c>
      <c r="B45" s="606"/>
      <c r="C45" s="606"/>
      <c r="D45" s="606"/>
      <c r="E45" s="606"/>
      <c r="F45" s="606"/>
      <c r="G45" s="606"/>
      <c r="H45" s="606"/>
      <c r="I45" s="51">
        <v>3</v>
      </c>
    </row>
    <row r="46" spans="1:10" ht="19.2" customHeight="1" x14ac:dyDescent="0.3">
      <c r="A46" s="605" t="s">
        <v>2</v>
      </c>
      <c r="B46" s="606"/>
      <c r="C46" s="606"/>
      <c r="D46" s="606"/>
      <c r="E46" s="606"/>
      <c r="F46" s="606"/>
      <c r="G46" s="606"/>
      <c r="H46" s="606"/>
      <c r="I46" s="51">
        <v>4</v>
      </c>
    </row>
    <row r="47" spans="1:10" ht="19.2" customHeight="1" x14ac:dyDescent="0.3">
      <c r="A47" s="605" t="s">
        <v>3</v>
      </c>
      <c r="B47" s="606"/>
      <c r="C47" s="606"/>
      <c r="D47" s="606"/>
      <c r="E47" s="606"/>
      <c r="F47" s="606"/>
      <c r="G47" s="606"/>
      <c r="H47" s="606"/>
      <c r="I47" s="51">
        <v>5</v>
      </c>
    </row>
    <row r="48" spans="1:10" ht="19.2" customHeight="1" x14ac:dyDescent="0.3">
      <c r="A48" s="605" t="s">
        <v>4</v>
      </c>
      <c r="B48" s="606"/>
      <c r="C48" s="606"/>
      <c r="D48" s="606"/>
      <c r="E48" s="606"/>
      <c r="F48" s="606"/>
      <c r="G48" s="606"/>
      <c r="H48" s="606"/>
      <c r="I48" s="51">
        <v>6</v>
      </c>
    </row>
    <row r="49" spans="1:9" ht="19.2" customHeight="1" x14ac:dyDescent="0.3">
      <c r="A49" s="22"/>
      <c r="B49" s="21"/>
      <c r="C49" s="21"/>
      <c r="D49" s="21"/>
      <c r="E49" s="21"/>
      <c r="F49" s="21"/>
      <c r="G49" s="21"/>
      <c r="H49" s="21"/>
      <c r="I49" s="21"/>
    </row>
    <row r="50" spans="1:9" ht="19.2" customHeight="1" x14ac:dyDescent="0.3">
      <c r="A50" s="602" t="s">
        <v>5</v>
      </c>
      <c r="B50" s="603"/>
      <c r="C50" s="603"/>
      <c r="D50" s="603"/>
      <c r="E50" s="603"/>
      <c r="F50" s="603"/>
      <c r="G50" s="603"/>
      <c r="H50" s="603"/>
      <c r="I50" s="604"/>
    </row>
    <row r="51" spans="1:9" ht="19.2" customHeight="1" x14ac:dyDescent="0.3">
      <c r="A51" s="602"/>
      <c r="B51" s="603"/>
      <c r="C51" s="603"/>
      <c r="D51" s="603"/>
      <c r="E51" s="603"/>
      <c r="F51" s="603"/>
      <c r="G51" s="603"/>
      <c r="H51" s="603"/>
      <c r="I51" s="604"/>
    </row>
    <row r="52" spans="1:9" ht="19.2" customHeight="1" x14ac:dyDescent="0.3">
      <c r="A52" s="605" t="s">
        <v>6</v>
      </c>
      <c r="B52" s="606"/>
      <c r="C52" s="606"/>
      <c r="D52" s="606"/>
      <c r="E52" s="606"/>
      <c r="F52" s="606"/>
      <c r="G52" s="606"/>
      <c r="H52" s="606"/>
      <c r="I52" s="51">
        <v>7</v>
      </c>
    </row>
    <row r="53" spans="1:9" ht="19.2" customHeight="1" x14ac:dyDescent="0.3">
      <c r="A53" s="605" t="s">
        <v>7</v>
      </c>
      <c r="B53" s="606"/>
      <c r="C53" s="606"/>
      <c r="D53" s="606"/>
      <c r="E53" s="606"/>
      <c r="F53" s="606"/>
      <c r="G53" s="606"/>
      <c r="H53" s="606"/>
      <c r="I53" s="51">
        <v>8</v>
      </c>
    </row>
    <row r="54" spans="1:9" ht="19.2" customHeight="1" x14ac:dyDescent="0.3">
      <c r="A54" s="50" t="s">
        <v>8</v>
      </c>
      <c r="B54" s="52"/>
      <c r="C54" s="52"/>
      <c r="D54" s="52"/>
      <c r="E54" s="52"/>
      <c r="F54" s="52"/>
      <c r="G54" s="52"/>
      <c r="H54" s="52"/>
      <c r="I54" s="51">
        <v>9</v>
      </c>
    </row>
    <row r="55" spans="1:9" ht="19.2" customHeight="1" x14ac:dyDescent="0.3">
      <c r="A55" s="605" t="s">
        <v>9</v>
      </c>
      <c r="B55" s="606"/>
      <c r="C55" s="606"/>
      <c r="D55" s="606"/>
      <c r="E55" s="606"/>
      <c r="F55" s="606"/>
      <c r="G55" s="606"/>
      <c r="H55" s="606"/>
      <c r="I55" s="51">
        <v>10</v>
      </c>
    </row>
    <row r="56" spans="1:9" ht="19.2" customHeight="1" x14ac:dyDescent="0.3">
      <c r="A56" s="22"/>
      <c r="B56" s="21"/>
      <c r="C56" s="21"/>
      <c r="D56" s="21"/>
      <c r="E56" s="21"/>
      <c r="F56" s="21"/>
      <c r="G56" s="21"/>
      <c r="H56" s="21"/>
      <c r="I56" s="21"/>
    </row>
    <row r="57" spans="1:9" ht="19.2" customHeight="1" x14ac:dyDescent="0.3">
      <c r="A57" s="607" t="s">
        <v>10</v>
      </c>
      <c r="B57" s="608"/>
      <c r="C57" s="608"/>
      <c r="D57" s="608"/>
      <c r="E57" s="608"/>
      <c r="F57" s="608"/>
      <c r="G57" s="608"/>
      <c r="H57" s="608"/>
      <c r="I57" s="609"/>
    </row>
    <row r="58" spans="1:9" ht="19.2" customHeight="1" x14ac:dyDescent="0.3">
      <c r="A58" s="607"/>
      <c r="B58" s="608"/>
      <c r="C58" s="608"/>
      <c r="D58" s="608"/>
      <c r="E58" s="608"/>
      <c r="F58" s="608"/>
      <c r="G58" s="608"/>
      <c r="H58" s="608"/>
      <c r="I58" s="609"/>
    </row>
    <row r="59" spans="1:9" ht="19.2" customHeight="1" x14ac:dyDescent="0.3">
      <c r="A59" s="605" t="s">
        <v>11</v>
      </c>
      <c r="B59" s="606"/>
      <c r="C59" s="606"/>
      <c r="D59" s="606"/>
      <c r="E59" s="606"/>
      <c r="F59" s="606"/>
      <c r="G59" s="606"/>
      <c r="H59" s="606"/>
      <c r="I59" s="53" t="s">
        <v>12</v>
      </c>
    </row>
    <row r="60" spans="1:9" ht="19.2" customHeight="1" x14ac:dyDescent="0.3">
      <c r="A60" s="22"/>
      <c r="B60" s="21"/>
      <c r="C60" s="21"/>
      <c r="D60" s="21"/>
      <c r="E60" s="21"/>
      <c r="F60" s="21"/>
      <c r="G60" s="21"/>
      <c r="H60" s="21"/>
      <c r="I60" s="21"/>
    </row>
    <row r="61" spans="1:9" ht="19.2" customHeight="1" x14ac:dyDescent="0.3">
      <c r="A61" s="610" t="s">
        <v>13</v>
      </c>
      <c r="B61" s="611"/>
      <c r="C61" s="611"/>
      <c r="D61" s="611"/>
      <c r="E61" s="611"/>
      <c r="F61" s="611"/>
      <c r="G61" s="611"/>
      <c r="H61" s="611"/>
      <c r="I61" s="612"/>
    </row>
    <row r="62" spans="1:9" ht="19.2" customHeight="1" x14ac:dyDescent="0.3">
      <c r="A62" s="610"/>
      <c r="B62" s="611"/>
      <c r="C62" s="611"/>
      <c r="D62" s="611"/>
      <c r="E62" s="611"/>
      <c r="F62" s="611"/>
      <c r="G62" s="611"/>
      <c r="H62" s="611"/>
      <c r="I62" s="612"/>
    </row>
    <row r="63" spans="1:9" ht="19.2" customHeight="1" x14ac:dyDescent="0.3">
      <c r="A63" s="605" t="s">
        <v>14</v>
      </c>
      <c r="B63" s="606"/>
      <c r="C63" s="606"/>
      <c r="D63" s="606"/>
      <c r="E63" s="606"/>
      <c r="F63" s="606"/>
      <c r="G63" s="606"/>
      <c r="H63" s="606"/>
      <c r="I63" s="51">
        <v>13</v>
      </c>
    </row>
    <row r="64" spans="1:9" ht="19.2" customHeight="1" x14ac:dyDescent="0.3">
      <c r="A64" s="605" t="s">
        <v>15</v>
      </c>
      <c r="B64" s="606"/>
      <c r="C64" s="606"/>
      <c r="D64" s="606"/>
      <c r="E64" s="606"/>
      <c r="F64" s="606"/>
      <c r="G64" s="606"/>
      <c r="H64" s="606"/>
      <c r="I64" s="51">
        <v>14</v>
      </c>
    </row>
    <row r="65" spans="1:9" ht="19.2" customHeight="1" x14ac:dyDescent="0.3">
      <c r="A65" s="605" t="s">
        <v>16</v>
      </c>
      <c r="B65" s="606"/>
      <c r="C65" s="606"/>
      <c r="D65" s="606"/>
      <c r="E65" s="606"/>
      <c r="F65" s="606"/>
      <c r="G65" s="606"/>
      <c r="H65" s="606"/>
      <c r="I65" s="51">
        <v>15</v>
      </c>
    </row>
    <row r="66" spans="1:9" ht="19.2" customHeight="1" x14ac:dyDescent="0.3">
      <c r="A66" s="605" t="s">
        <v>17</v>
      </c>
      <c r="B66" s="606"/>
      <c r="C66" s="606"/>
      <c r="D66" s="606"/>
      <c r="E66" s="606"/>
      <c r="F66" s="606"/>
      <c r="G66" s="606"/>
      <c r="H66" s="606"/>
      <c r="I66" s="51">
        <v>16</v>
      </c>
    </row>
    <row r="67" spans="1:9" ht="19.2" customHeight="1" x14ac:dyDescent="0.3">
      <c r="A67" s="605" t="s">
        <v>18</v>
      </c>
      <c r="B67" s="606"/>
      <c r="C67" s="606"/>
      <c r="D67" s="606"/>
      <c r="E67" s="606"/>
      <c r="F67" s="606"/>
      <c r="G67" s="606"/>
      <c r="H67" s="606"/>
      <c r="I67" s="51">
        <v>17</v>
      </c>
    </row>
    <row r="68" spans="1:9" ht="19.2" customHeight="1" x14ac:dyDescent="0.3">
      <c r="A68" s="605" t="s">
        <v>19</v>
      </c>
      <c r="B68" s="606"/>
      <c r="C68" s="606"/>
      <c r="D68" s="606"/>
      <c r="E68" s="606"/>
      <c r="F68" s="606"/>
      <c r="G68" s="606"/>
      <c r="H68" s="606"/>
      <c r="I68" s="51">
        <v>18</v>
      </c>
    </row>
    <row r="69" spans="1:9" ht="19.2" customHeight="1" x14ac:dyDescent="0.3">
      <c r="A69" s="605" t="s">
        <v>20</v>
      </c>
      <c r="B69" s="606"/>
      <c r="C69" s="606"/>
      <c r="D69" s="606"/>
      <c r="E69" s="606"/>
      <c r="F69" s="606"/>
      <c r="G69" s="606"/>
      <c r="H69" s="606"/>
      <c r="I69" s="51">
        <v>19</v>
      </c>
    </row>
    <row r="70" spans="1:9" ht="19.2" customHeight="1" x14ac:dyDescent="0.3">
      <c r="A70" s="605" t="s">
        <v>21</v>
      </c>
      <c r="B70" s="606"/>
      <c r="C70" s="606"/>
      <c r="D70" s="606"/>
      <c r="E70" s="606"/>
      <c r="F70" s="606"/>
      <c r="G70" s="606"/>
      <c r="H70" s="606"/>
      <c r="I70" s="51">
        <v>20</v>
      </c>
    </row>
    <row r="71" spans="1:9" ht="19.2" customHeight="1" x14ac:dyDescent="0.3">
      <c r="A71" s="605" t="s">
        <v>22</v>
      </c>
      <c r="B71" s="606"/>
      <c r="C71" s="606"/>
      <c r="D71" s="606"/>
      <c r="E71" s="606"/>
      <c r="F71" s="606"/>
      <c r="G71" s="606"/>
      <c r="H71" s="606"/>
      <c r="I71" s="51">
        <v>21</v>
      </c>
    </row>
    <row r="72" spans="1:9" ht="19.2" customHeight="1" x14ac:dyDescent="0.3">
      <c r="A72" s="22"/>
      <c r="B72" s="21"/>
      <c r="C72" s="21"/>
      <c r="D72" s="21"/>
      <c r="E72" s="21"/>
      <c r="F72" s="21"/>
      <c r="G72" s="21"/>
      <c r="H72" s="21"/>
      <c r="I72" s="21"/>
    </row>
    <row r="73" spans="1:9" ht="19.2" customHeight="1" x14ac:dyDescent="0.3">
      <c r="A73" s="618" t="s">
        <v>23</v>
      </c>
      <c r="B73" s="619"/>
      <c r="C73" s="619"/>
      <c r="D73" s="619"/>
      <c r="E73" s="619"/>
      <c r="F73" s="619"/>
      <c r="G73" s="619"/>
      <c r="H73" s="619"/>
      <c r="I73" s="620"/>
    </row>
    <row r="74" spans="1:9" ht="19.2" customHeight="1" x14ac:dyDescent="0.3">
      <c r="A74" s="618"/>
      <c r="B74" s="619"/>
      <c r="C74" s="619"/>
      <c r="D74" s="619"/>
      <c r="E74" s="619"/>
      <c r="F74" s="619"/>
      <c r="G74" s="619"/>
      <c r="H74" s="619"/>
      <c r="I74" s="620"/>
    </row>
    <row r="75" spans="1:9" ht="19.2" customHeight="1" x14ac:dyDescent="0.3">
      <c r="A75" s="605" t="s">
        <v>24</v>
      </c>
      <c r="B75" s="606"/>
      <c r="C75" s="606"/>
      <c r="D75" s="606"/>
      <c r="E75" s="606"/>
      <c r="F75" s="606"/>
      <c r="G75" s="606"/>
      <c r="H75" s="606"/>
      <c r="I75" s="51">
        <v>23</v>
      </c>
    </row>
    <row r="76" spans="1:9" ht="19.2" customHeight="1" x14ac:dyDescent="0.3">
      <c r="A76" s="605" t="s">
        <v>25</v>
      </c>
      <c r="B76" s="606"/>
      <c r="C76" s="606"/>
      <c r="D76" s="606"/>
      <c r="E76" s="606"/>
      <c r="F76" s="606"/>
      <c r="G76" s="606"/>
      <c r="H76" s="606"/>
      <c r="I76" s="51">
        <v>24</v>
      </c>
    </row>
    <row r="77" spans="1:9" ht="19.2" customHeight="1" x14ac:dyDescent="0.3">
      <c r="A77" s="616" t="s">
        <v>26</v>
      </c>
      <c r="B77" s="617"/>
      <c r="C77" s="617"/>
      <c r="D77" s="617"/>
      <c r="E77" s="617"/>
      <c r="F77" s="617"/>
      <c r="G77" s="617"/>
      <c r="H77" s="617"/>
      <c r="I77" s="51">
        <v>25</v>
      </c>
    </row>
    <row r="78" spans="1:9" ht="19.2" customHeight="1" x14ac:dyDescent="0.3">
      <c r="A78" s="616" t="s">
        <v>27</v>
      </c>
      <c r="B78" s="617"/>
      <c r="C78" s="617"/>
      <c r="D78" s="617"/>
      <c r="E78" s="617"/>
      <c r="F78" s="617"/>
      <c r="G78" s="617"/>
      <c r="H78" s="617"/>
      <c r="I78" s="51" t="s">
        <v>28</v>
      </c>
    </row>
    <row r="79" spans="1:9" ht="19.2" customHeight="1" x14ac:dyDescent="0.3">
      <c r="A79" s="616" t="s">
        <v>29</v>
      </c>
      <c r="B79" s="617"/>
      <c r="C79" s="617"/>
      <c r="D79" s="617"/>
      <c r="E79" s="617"/>
      <c r="F79" s="617"/>
      <c r="G79" s="617"/>
      <c r="H79" s="617"/>
      <c r="I79" s="51">
        <v>28</v>
      </c>
    </row>
    <row r="80" spans="1:9" ht="19.2" customHeight="1" x14ac:dyDescent="0.3">
      <c r="A80" s="183"/>
      <c r="B80" s="183"/>
      <c r="C80" s="183"/>
      <c r="D80" s="183"/>
      <c r="E80" s="183"/>
      <c r="F80" s="183"/>
      <c r="G80" s="183"/>
      <c r="H80" s="183"/>
      <c r="I80" s="21"/>
    </row>
    <row r="81" spans="1:9" ht="19.2" customHeight="1" x14ac:dyDescent="0.3">
      <c r="A81" s="627" t="s">
        <v>30</v>
      </c>
      <c r="B81" s="627"/>
      <c r="C81" s="627"/>
      <c r="D81" s="627"/>
      <c r="E81" s="627"/>
      <c r="F81" s="627"/>
      <c r="G81" s="627"/>
      <c r="H81" s="627"/>
      <c r="I81" s="627"/>
    </row>
    <row r="82" spans="1:9" ht="19.2" customHeight="1" x14ac:dyDescent="0.3">
      <c r="A82" s="627"/>
      <c r="B82" s="627"/>
      <c r="C82" s="627"/>
      <c r="D82" s="627"/>
      <c r="E82" s="627"/>
      <c r="F82" s="627"/>
      <c r="G82" s="627"/>
      <c r="H82" s="627"/>
      <c r="I82" s="627"/>
    </row>
    <row r="83" spans="1:9" ht="19.2" customHeight="1" x14ac:dyDescent="0.3">
      <c r="A83" s="628" t="s">
        <v>31</v>
      </c>
      <c r="B83" s="628"/>
      <c r="C83" s="628"/>
      <c r="D83" s="628"/>
      <c r="E83" s="628"/>
      <c r="F83" s="628"/>
      <c r="G83" s="628"/>
      <c r="H83" s="628"/>
      <c r="I83" s="178">
        <v>29</v>
      </c>
    </row>
    <row r="84" spans="1:9" ht="19.2" customHeight="1" x14ac:dyDescent="0.3">
      <c r="A84" s="22"/>
      <c r="B84" s="21"/>
      <c r="C84" s="21"/>
      <c r="D84" s="21"/>
      <c r="E84" s="21"/>
      <c r="F84" s="21"/>
      <c r="G84" s="21"/>
      <c r="H84" s="21"/>
      <c r="I84" s="21"/>
    </row>
    <row r="118" spans="1:7" x14ac:dyDescent="0.3">
      <c r="A118" s="4" t="s">
        <v>32</v>
      </c>
      <c r="B118" s="5" t="s">
        <v>33</v>
      </c>
      <c r="C118" s="5" t="s">
        <v>34</v>
      </c>
      <c r="D118" s="5" t="s">
        <v>35</v>
      </c>
      <c r="E118" s="5" t="s">
        <v>36</v>
      </c>
      <c r="F118" s="5" t="s">
        <v>37</v>
      </c>
      <c r="G118" s="5" t="s">
        <v>38</v>
      </c>
    </row>
    <row r="119" spans="1:7" x14ac:dyDescent="0.3">
      <c r="A119" s="6" t="s">
        <v>39</v>
      </c>
      <c r="B119" s="7" t="s">
        <v>40</v>
      </c>
      <c r="C119" s="7" t="s">
        <v>41</v>
      </c>
      <c r="D119" s="7" t="s">
        <v>42</v>
      </c>
      <c r="E119" s="7" t="s">
        <v>43</v>
      </c>
      <c r="F119" s="8">
        <v>92</v>
      </c>
      <c r="G119" s="288">
        <f>VLOOKUP($A119,'PASTE BID HERE'!$A:$B,2,FALSE)</f>
        <v>1159.78</v>
      </c>
    </row>
    <row r="120" spans="1:7" x14ac:dyDescent="0.3">
      <c r="A120" s="6" t="s">
        <v>44</v>
      </c>
      <c r="B120" s="7" t="s">
        <v>40</v>
      </c>
      <c r="C120" s="7" t="s">
        <v>41</v>
      </c>
      <c r="D120" s="7" t="s">
        <v>42</v>
      </c>
      <c r="E120" s="7" t="s">
        <v>43</v>
      </c>
      <c r="F120" s="8">
        <v>96</v>
      </c>
      <c r="G120" s="288">
        <f>VLOOKUP($A120,'PASTE BID HERE'!$A:$B,2,FALSE)</f>
        <v>1287.08</v>
      </c>
    </row>
    <row r="121" spans="1:7" x14ac:dyDescent="0.3">
      <c r="A121" s="6" t="s">
        <v>45</v>
      </c>
      <c r="B121" s="7" t="s">
        <v>40</v>
      </c>
      <c r="C121" s="7" t="s">
        <v>46</v>
      </c>
      <c r="D121" s="7" t="s">
        <v>42</v>
      </c>
      <c r="E121" s="10">
        <v>21</v>
      </c>
      <c r="F121" s="8">
        <v>126</v>
      </c>
      <c r="G121" s="288">
        <f>VLOOKUP($A121,'PASTE BID HERE'!$A:$B,2,FALSE)</f>
        <v>1596.88</v>
      </c>
    </row>
    <row r="122" spans="1:7" x14ac:dyDescent="0.3">
      <c r="A122" s="6" t="s">
        <v>47</v>
      </c>
      <c r="B122" s="7" t="s">
        <v>40</v>
      </c>
      <c r="C122" s="7" t="s">
        <v>41</v>
      </c>
      <c r="D122" s="7" t="s">
        <v>42</v>
      </c>
      <c r="E122" s="10">
        <v>21</v>
      </c>
      <c r="F122" s="8">
        <v>111</v>
      </c>
      <c r="G122" s="288">
        <f>VLOOKUP($A122,'PASTE BID HERE'!$A:$B,2,FALSE)</f>
        <v>1470.97</v>
      </c>
    </row>
    <row r="123" spans="1:7" x14ac:dyDescent="0.3">
      <c r="A123" s="6" t="s">
        <v>48</v>
      </c>
      <c r="B123" s="7" t="s">
        <v>40</v>
      </c>
      <c r="C123" s="7" t="s">
        <v>46</v>
      </c>
      <c r="D123" s="7" t="s">
        <v>42</v>
      </c>
      <c r="E123" s="10">
        <v>21</v>
      </c>
      <c r="F123" s="8">
        <v>128</v>
      </c>
      <c r="G123" s="288">
        <f>VLOOKUP($A123,'PASTE BID HERE'!$A:$B,2,FALSE)</f>
        <v>1586.42</v>
      </c>
    </row>
    <row r="124" spans="1:7" x14ac:dyDescent="0.3">
      <c r="A124" s="6" t="s">
        <v>49</v>
      </c>
      <c r="B124" s="7" t="s">
        <v>40</v>
      </c>
      <c r="C124" s="7" t="s">
        <v>50</v>
      </c>
      <c r="D124" s="7" t="s">
        <v>42</v>
      </c>
      <c r="E124" s="7" t="s">
        <v>51</v>
      </c>
      <c r="F124" s="8">
        <v>128</v>
      </c>
      <c r="G124" s="288">
        <f>VLOOKUP($A124,'PASTE BID HERE'!$A:$B,2,FALSE)</f>
        <v>1713.7</v>
      </c>
    </row>
    <row r="125" spans="1:7" x14ac:dyDescent="0.3">
      <c r="A125" s="6" t="s">
        <v>52</v>
      </c>
      <c r="B125" s="7" t="s">
        <v>40</v>
      </c>
      <c r="C125" s="10">
        <v>57</v>
      </c>
      <c r="D125" s="7" t="s">
        <v>42</v>
      </c>
      <c r="E125" s="10">
        <v>21</v>
      </c>
      <c r="F125" s="8">
        <v>139</v>
      </c>
      <c r="G125" s="288">
        <f>VLOOKUP($A125,'PASTE BID HERE'!$A:$B,2,FALSE)</f>
        <v>1716.09</v>
      </c>
    </row>
    <row r="126" spans="1:7" x14ac:dyDescent="0.3">
      <c r="A126" s="6" t="s">
        <v>53</v>
      </c>
      <c r="B126" s="7" t="s">
        <v>40</v>
      </c>
      <c r="C126" s="7" t="s">
        <v>50</v>
      </c>
      <c r="D126" s="7" t="s">
        <v>42</v>
      </c>
      <c r="E126" s="7" t="s">
        <v>51</v>
      </c>
      <c r="F126" s="8">
        <v>161</v>
      </c>
      <c r="G126" s="288">
        <f>VLOOKUP($A126,'PASTE BID HERE'!$A:$B,2,FALSE)</f>
        <v>1737.31</v>
      </c>
    </row>
    <row r="131" spans="4:4" x14ac:dyDescent="0.3">
      <c r="D131" s="23"/>
    </row>
    <row r="170" spans="1:7" x14ac:dyDescent="0.3">
      <c r="A170" s="4"/>
      <c r="B170" s="5" t="s">
        <v>33</v>
      </c>
      <c r="C170" s="5" t="s">
        <v>34</v>
      </c>
      <c r="D170" s="5" t="s">
        <v>35</v>
      </c>
      <c r="E170" s="5" t="s">
        <v>36</v>
      </c>
      <c r="F170" s="5" t="s">
        <v>37</v>
      </c>
      <c r="G170" s="5" t="s">
        <v>38</v>
      </c>
    </row>
    <row r="171" spans="1:7" x14ac:dyDescent="0.3">
      <c r="A171" s="6" t="s">
        <v>54</v>
      </c>
      <c r="B171" s="7" t="s">
        <v>40</v>
      </c>
      <c r="C171" s="7" t="s">
        <v>41</v>
      </c>
      <c r="D171" s="7" t="s">
        <v>42</v>
      </c>
      <c r="E171" s="7" t="s">
        <v>43</v>
      </c>
      <c r="F171" s="8">
        <v>91</v>
      </c>
      <c r="G171" s="288">
        <f>VLOOKUP($A171,'PASTE BID HERE'!$A:$B,2,FALSE)</f>
        <v>1791.28</v>
      </c>
    </row>
    <row r="172" spans="1:7" x14ac:dyDescent="0.3">
      <c r="A172" s="6" t="s">
        <v>55</v>
      </c>
      <c r="B172" s="7" t="s">
        <v>40</v>
      </c>
      <c r="C172" s="7" t="s">
        <v>41</v>
      </c>
      <c r="D172" s="7" t="s">
        <v>42</v>
      </c>
      <c r="E172" s="7" t="s">
        <v>56</v>
      </c>
      <c r="F172" s="8">
        <v>98</v>
      </c>
      <c r="G172" s="288">
        <f>VLOOKUP($A172,'PASTE BID HERE'!$A:$B,2,FALSE)</f>
        <v>1981.52</v>
      </c>
    </row>
    <row r="173" spans="1:7" x14ac:dyDescent="0.3">
      <c r="A173" s="6" t="s">
        <v>57</v>
      </c>
      <c r="B173" s="7" t="s">
        <v>40</v>
      </c>
      <c r="C173" s="7" t="s">
        <v>41</v>
      </c>
      <c r="D173" s="7" t="s">
        <v>42</v>
      </c>
      <c r="E173" s="10">
        <v>21</v>
      </c>
      <c r="F173" s="8">
        <v>103</v>
      </c>
      <c r="G173" s="288">
        <f>VLOOKUP($A173,'PASTE BID HERE'!$A:$B,2,FALSE)</f>
        <v>1843.52</v>
      </c>
    </row>
    <row r="174" spans="1:7" x14ac:dyDescent="0.3">
      <c r="A174" s="6" t="s">
        <v>58</v>
      </c>
      <c r="B174" s="7" t="s">
        <v>40</v>
      </c>
      <c r="C174" s="7" t="s">
        <v>59</v>
      </c>
      <c r="D174" s="7" t="s">
        <v>42</v>
      </c>
      <c r="E174" s="10">
        <v>21</v>
      </c>
      <c r="F174" s="8">
        <v>126</v>
      </c>
      <c r="G174" s="288">
        <f>VLOOKUP($A174,'PASTE BID HERE'!$A:$B,2,FALSE)</f>
        <v>2026.42</v>
      </c>
    </row>
    <row r="175" spans="1:7" x14ac:dyDescent="0.3">
      <c r="A175" s="6" t="s">
        <v>60</v>
      </c>
      <c r="B175" s="7" t="s">
        <v>40</v>
      </c>
      <c r="C175" s="7">
        <v>57</v>
      </c>
      <c r="D175" s="7" t="s">
        <v>42</v>
      </c>
      <c r="E175" s="10">
        <v>21</v>
      </c>
      <c r="F175" s="8">
        <v>138</v>
      </c>
      <c r="G175" s="288">
        <f>VLOOKUP($A175,'PASTE BID HERE'!$A:$B,2,FALSE)</f>
        <v>2228.23</v>
      </c>
    </row>
    <row r="176" spans="1:7" x14ac:dyDescent="0.3">
      <c r="A176" s="6" t="s">
        <v>61</v>
      </c>
      <c r="B176" s="7" t="s">
        <v>40</v>
      </c>
      <c r="C176" s="10" t="s">
        <v>59</v>
      </c>
      <c r="D176" s="7" t="s">
        <v>42</v>
      </c>
      <c r="E176" s="10">
        <v>21</v>
      </c>
      <c r="F176" s="9">
        <v>128</v>
      </c>
      <c r="G176" s="288">
        <f>VLOOKUP($A176,'PASTE BID HERE'!$A:$B,2,FALSE)</f>
        <v>2298.0300000000002</v>
      </c>
    </row>
    <row r="177" spans="1:7" x14ac:dyDescent="0.3">
      <c r="A177" s="6" t="s">
        <v>62</v>
      </c>
      <c r="B177" s="7" t="s">
        <v>40</v>
      </c>
      <c r="C177" s="7">
        <v>57</v>
      </c>
      <c r="D177" s="7" t="s">
        <v>42</v>
      </c>
      <c r="E177" s="10">
        <v>21</v>
      </c>
      <c r="F177" s="8">
        <v>140</v>
      </c>
      <c r="G177" s="288">
        <f>VLOOKUP($A177,'PASTE BID HERE'!$A:$B,2,FALSE)</f>
        <v>2922.41</v>
      </c>
    </row>
    <row r="178" spans="1:7" x14ac:dyDescent="0.3">
      <c r="A178" s="6" t="s">
        <v>63</v>
      </c>
      <c r="B178" s="7" t="s">
        <v>40</v>
      </c>
      <c r="C178" s="10">
        <v>57</v>
      </c>
      <c r="D178" s="7" t="s">
        <v>42</v>
      </c>
      <c r="E178" s="10">
        <v>21</v>
      </c>
      <c r="F178" s="8">
        <v>140</v>
      </c>
      <c r="G178" s="288">
        <f>VLOOKUP($A178,'PASTE BID HERE'!$A:$B,2,FALSE)</f>
        <v>3143.49</v>
      </c>
    </row>
    <row r="179" spans="1:7" x14ac:dyDescent="0.3">
      <c r="A179" s="6" t="s">
        <v>64</v>
      </c>
      <c r="B179" s="7" t="s">
        <v>40</v>
      </c>
      <c r="C179" s="7" t="s">
        <v>50</v>
      </c>
      <c r="D179" s="7" t="s">
        <v>42</v>
      </c>
      <c r="E179" s="7" t="s">
        <v>51</v>
      </c>
      <c r="F179" s="8">
        <v>159</v>
      </c>
      <c r="G179" s="288">
        <f>VLOOKUP($A179,'PASTE BID HERE'!$A:$B,2,FALSE)</f>
        <v>2666.63</v>
      </c>
    </row>
    <row r="218" spans="1:7" x14ac:dyDescent="0.3">
      <c r="A218" s="4" t="s">
        <v>32</v>
      </c>
      <c r="B218" s="5" t="s">
        <v>33</v>
      </c>
      <c r="C218" s="5" t="s">
        <v>34</v>
      </c>
      <c r="D218" s="5" t="s">
        <v>35</v>
      </c>
      <c r="E218" s="5" t="s">
        <v>36</v>
      </c>
      <c r="F218" s="5" t="s">
        <v>37</v>
      </c>
      <c r="G218" s="5" t="s">
        <v>38</v>
      </c>
    </row>
    <row r="219" spans="1:7" x14ac:dyDescent="0.3">
      <c r="A219" s="6" t="s">
        <v>65</v>
      </c>
      <c r="B219" s="7" t="s">
        <v>40</v>
      </c>
      <c r="C219" s="7" t="s">
        <v>41</v>
      </c>
      <c r="D219" s="7" t="s">
        <v>42</v>
      </c>
      <c r="E219" s="7" t="s">
        <v>43</v>
      </c>
      <c r="F219" s="8">
        <v>91</v>
      </c>
      <c r="G219" s="288">
        <f>VLOOKUP($A219,'PASTE BID HERE'!$A:$B,2,FALSE)</f>
        <v>1737.64</v>
      </c>
    </row>
    <row r="220" spans="1:7" x14ac:dyDescent="0.3">
      <c r="A220" s="6" t="s">
        <v>66</v>
      </c>
      <c r="B220" s="7" t="s">
        <v>40</v>
      </c>
      <c r="C220" s="7" t="s">
        <v>41</v>
      </c>
      <c r="D220" s="7" t="s">
        <v>42</v>
      </c>
      <c r="E220" s="10">
        <v>21</v>
      </c>
      <c r="F220" s="8">
        <v>103</v>
      </c>
      <c r="G220" s="288">
        <f>VLOOKUP($A220,'PASTE BID HERE'!$A:$B,2,FALSE)</f>
        <v>2025</v>
      </c>
    </row>
    <row r="221" spans="1:7" x14ac:dyDescent="0.3">
      <c r="A221" s="6" t="s">
        <v>67</v>
      </c>
      <c r="B221" s="7" t="s">
        <v>40</v>
      </c>
      <c r="C221" s="7" t="s">
        <v>46</v>
      </c>
      <c r="D221" s="7" t="s">
        <v>42</v>
      </c>
      <c r="E221" s="10">
        <v>21</v>
      </c>
      <c r="F221" s="8">
        <v>123</v>
      </c>
      <c r="G221" s="288">
        <f>VLOOKUP($A221,'PASTE BID HERE'!$A:$B,2,FALSE)</f>
        <v>3061.32</v>
      </c>
    </row>
    <row r="222" spans="1:7" x14ac:dyDescent="0.3">
      <c r="A222" s="6" t="s">
        <v>68</v>
      </c>
      <c r="B222" s="7" t="s">
        <v>40</v>
      </c>
      <c r="C222" s="10">
        <v>57</v>
      </c>
      <c r="D222" s="7" t="s">
        <v>42</v>
      </c>
      <c r="E222" s="10">
        <v>21</v>
      </c>
      <c r="F222" s="8">
        <v>140</v>
      </c>
      <c r="G222" s="288">
        <f>VLOOKUP($A222,'PASTE BID HERE'!$A:$B,2,FALSE)</f>
        <v>3216.72</v>
      </c>
    </row>
    <row r="223" spans="1:7" x14ac:dyDescent="0.3">
      <c r="A223" s="6" t="s">
        <v>69</v>
      </c>
      <c r="B223" s="7" t="s">
        <v>40</v>
      </c>
      <c r="C223" s="10">
        <v>57</v>
      </c>
      <c r="D223" s="7" t="s">
        <v>42</v>
      </c>
      <c r="E223" s="10">
        <v>21</v>
      </c>
      <c r="F223" s="8">
        <v>140</v>
      </c>
      <c r="G223" s="288">
        <f>VLOOKUP($A223,'PASTE BID HERE'!$A:$B,2,FALSE)</f>
        <v>2501.5300000000002</v>
      </c>
    </row>
    <row r="224" spans="1:7" x14ac:dyDescent="0.3">
      <c r="A224" s="6" t="s">
        <v>70</v>
      </c>
      <c r="B224" s="7" t="s">
        <v>40</v>
      </c>
      <c r="C224" s="7" t="s">
        <v>50</v>
      </c>
      <c r="D224" s="7" t="s">
        <v>42</v>
      </c>
      <c r="E224" s="7" t="s">
        <v>51</v>
      </c>
      <c r="F224" s="8">
        <v>159</v>
      </c>
      <c r="G224" s="288">
        <f>VLOOKUP($A224,'PASTE BID HERE'!$A:$B,2,FALSE)</f>
        <v>2653.33</v>
      </c>
    </row>
    <row r="227" spans="1:20" x14ac:dyDescent="0.3">
      <c r="B227" s="632" t="s">
        <v>4</v>
      </c>
      <c r="C227" s="632"/>
      <c r="D227" s="632"/>
      <c r="E227" s="632"/>
      <c r="F227" s="632"/>
      <c r="G227" s="632"/>
    </row>
    <row r="228" spans="1:20" x14ac:dyDescent="0.3">
      <c r="B228" s="632"/>
      <c r="C228" s="632"/>
      <c r="D228" s="632"/>
      <c r="E228" s="632"/>
      <c r="F228" s="632"/>
      <c r="G228" s="632"/>
    </row>
    <row r="230" spans="1:20" ht="15.6" x14ac:dyDescent="0.3">
      <c r="A230" s="195" t="s">
        <v>71</v>
      </c>
    </row>
    <row r="231" spans="1:20" s="190" customFormat="1" ht="28.8" x14ac:dyDescent="0.3">
      <c r="A231" s="193" t="s">
        <v>72</v>
      </c>
      <c r="B231" s="194" t="s">
        <v>73</v>
      </c>
      <c r="C231" s="194" t="s">
        <v>74</v>
      </c>
      <c r="D231" s="633" t="s">
        <v>75</v>
      </c>
      <c r="E231" s="633"/>
      <c r="F231" s="194" t="s">
        <v>76</v>
      </c>
      <c r="G231" s="194"/>
      <c r="H231" s="194" t="s">
        <v>77</v>
      </c>
      <c r="I231" s="191"/>
      <c r="J231" s="191"/>
      <c r="K231" s="191"/>
      <c r="L231" s="191"/>
      <c r="M231" s="191"/>
      <c r="N231" s="191"/>
      <c r="O231" s="191"/>
      <c r="P231" s="191"/>
      <c r="Q231" s="191"/>
      <c r="R231" s="191"/>
      <c r="S231" s="191"/>
      <c r="T231" s="191"/>
    </row>
    <row r="232" spans="1:20" x14ac:dyDescent="0.3">
      <c r="A232" s="37" t="s">
        <v>78</v>
      </c>
      <c r="B232" s="9">
        <v>5</v>
      </c>
      <c r="C232" s="9" t="s">
        <v>79</v>
      </c>
      <c r="D232" s="634" t="s">
        <v>80</v>
      </c>
      <c r="E232" s="635"/>
      <c r="F232" s="9" t="s">
        <v>81</v>
      </c>
      <c r="G232" s="9"/>
      <c r="H232" s="288">
        <f>VLOOKUP($A232,'PASTE BID HERE'!$A:$B,2,FALSE)</f>
        <v>128.65</v>
      </c>
    </row>
    <row r="233" spans="1:20" x14ac:dyDescent="0.3">
      <c r="A233" s="37" t="s">
        <v>82</v>
      </c>
      <c r="B233" s="9">
        <v>7</v>
      </c>
      <c r="C233" s="9" t="s">
        <v>79</v>
      </c>
      <c r="D233" s="634" t="s">
        <v>80</v>
      </c>
      <c r="E233" s="635"/>
      <c r="F233" s="9" t="s">
        <v>81</v>
      </c>
      <c r="G233" s="9"/>
      <c r="H233" s="288">
        <f>VLOOKUP($A233,'PASTE BID HERE'!$A:$B,2,FALSE)</f>
        <v>163.27000000000001</v>
      </c>
    </row>
    <row r="234" spans="1:20" x14ac:dyDescent="0.3">
      <c r="A234" s="37" t="s">
        <v>83</v>
      </c>
      <c r="B234" s="9">
        <v>10</v>
      </c>
      <c r="C234" s="9" t="s">
        <v>79</v>
      </c>
      <c r="D234" s="634" t="s">
        <v>80</v>
      </c>
      <c r="E234" s="635"/>
      <c r="F234" s="9" t="s">
        <v>81</v>
      </c>
      <c r="G234" s="9"/>
      <c r="H234" s="288">
        <f>VLOOKUP($A234,'PASTE BID HERE'!$A:$B,2,FALSE)</f>
        <v>162.56</v>
      </c>
    </row>
    <row r="235" spans="1:20" x14ac:dyDescent="0.3">
      <c r="A235" s="37" t="s">
        <v>84</v>
      </c>
      <c r="B235" s="9">
        <v>13</v>
      </c>
      <c r="C235" s="9" t="s">
        <v>85</v>
      </c>
      <c r="D235" s="634" t="s">
        <v>80</v>
      </c>
      <c r="E235" s="635"/>
      <c r="F235" s="9" t="s">
        <v>81</v>
      </c>
      <c r="G235" s="9"/>
      <c r="H235" s="288">
        <f>VLOOKUP($A235,'PASTE BID HERE'!$A:$B,2,FALSE)</f>
        <v>260.27999999999997</v>
      </c>
    </row>
    <row r="236" spans="1:20" x14ac:dyDescent="0.3">
      <c r="A236" s="37" t="s">
        <v>86</v>
      </c>
      <c r="B236" s="9">
        <v>15</v>
      </c>
      <c r="C236" s="9" t="s">
        <v>87</v>
      </c>
      <c r="D236" s="634" t="s">
        <v>80</v>
      </c>
      <c r="E236" s="635"/>
      <c r="F236" s="9" t="s">
        <v>81</v>
      </c>
      <c r="G236" s="9"/>
      <c r="H236" s="288">
        <f>VLOOKUP($A236,'PASTE BID HERE'!$A:$B,2,FALSE)</f>
        <v>245.34</v>
      </c>
    </row>
    <row r="237" spans="1:20" x14ac:dyDescent="0.3">
      <c r="A237" s="37" t="s">
        <v>88</v>
      </c>
      <c r="B237" s="9">
        <v>18</v>
      </c>
      <c r="C237" s="9" t="s">
        <v>87</v>
      </c>
      <c r="D237" s="634" t="s">
        <v>80</v>
      </c>
      <c r="E237" s="635"/>
      <c r="F237" s="9" t="s">
        <v>81</v>
      </c>
      <c r="G237" s="9"/>
      <c r="H237" s="288">
        <f>VLOOKUP($A237,'PASTE BID HERE'!$A:$B,2,FALSE)</f>
        <v>256.42</v>
      </c>
    </row>
    <row r="238" spans="1:20" x14ac:dyDescent="0.3">
      <c r="A238" s="37" t="s">
        <v>89</v>
      </c>
      <c r="B238" s="9">
        <v>20</v>
      </c>
      <c r="C238" s="9" t="s">
        <v>90</v>
      </c>
      <c r="D238" s="634" t="s">
        <v>80</v>
      </c>
      <c r="E238" s="635"/>
      <c r="F238" s="9" t="s">
        <v>91</v>
      </c>
      <c r="G238" s="9"/>
      <c r="H238" s="288">
        <f>VLOOKUP($A238,'PASTE BID HERE'!$A:$B,2,FALSE)</f>
        <v>292.61</v>
      </c>
    </row>
    <row r="239" spans="1:20" x14ac:dyDescent="0.3">
      <c r="A239" s="37" t="s">
        <v>92</v>
      </c>
      <c r="B239" s="9">
        <v>25</v>
      </c>
      <c r="C239" s="9" t="s">
        <v>93</v>
      </c>
      <c r="D239" s="634" t="s">
        <v>80</v>
      </c>
      <c r="E239" s="635"/>
      <c r="F239" s="9" t="s">
        <v>91</v>
      </c>
      <c r="G239" s="9"/>
      <c r="H239" s="288">
        <f>VLOOKUP($A239,'PASTE BID HERE'!$A:$B,2,FALSE)</f>
        <v>354.86</v>
      </c>
    </row>
    <row r="241" spans="1:8" ht="15.6" x14ac:dyDescent="0.3">
      <c r="A241" s="195" t="s">
        <v>94</v>
      </c>
    </row>
    <row r="242" spans="1:8" x14ac:dyDescent="0.3">
      <c r="A242" s="184" t="s">
        <v>72</v>
      </c>
      <c r="B242" s="631" t="s">
        <v>95</v>
      </c>
      <c r="C242" s="631"/>
      <c r="D242" s="631"/>
      <c r="E242" s="631"/>
      <c r="F242" s="631"/>
      <c r="G242" s="631"/>
      <c r="H242" s="182" t="s">
        <v>77</v>
      </c>
    </row>
    <row r="243" spans="1:8" x14ac:dyDescent="0.3">
      <c r="A243" s="37" t="s">
        <v>96</v>
      </c>
      <c r="B243" s="630" t="s">
        <v>97</v>
      </c>
      <c r="C243" s="630"/>
      <c r="D243" s="630"/>
      <c r="E243" s="630"/>
      <c r="F243" s="630"/>
      <c r="G243" s="630"/>
      <c r="H243" s="288">
        <f>VLOOKUP($A243,'PASTE BID HERE'!$A:$B,2,FALSE)</f>
        <v>22.12</v>
      </c>
    </row>
    <row r="244" spans="1:8" x14ac:dyDescent="0.3">
      <c r="A244" s="37" t="s">
        <v>98</v>
      </c>
      <c r="B244" s="630" t="s">
        <v>99</v>
      </c>
      <c r="C244" s="630"/>
      <c r="D244" s="630"/>
      <c r="E244" s="630"/>
      <c r="F244" s="630"/>
      <c r="G244" s="630"/>
      <c r="H244" s="288">
        <f>VLOOKUP($A244,'PASTE BID HERE'!$A:$B,2,FALSE)</f>
        <v>24.48</v>
      </c>
    </row>
    <row r="245" spans="1:8" x14ac:dyDescent="0.3">
      <c r="A245" s="31"/>
    </row>
    <row r="246" spans="1:8" ht="15.6" x14ac:dyDescent="0.3">
      <c r="A246" s="195" t="s">
        <v>100</v>
      </c>
    </row>
    <row r="247" spans="1:8" x14ac:dyDescent="0.3">
      <c r="A247" s="184" t="s">
        <v>72</v>
      </c>
      <c r="B247" s="631" t="s">
        <v>95</v>
      </c>
      <c r="C247" s="631"/>
      <c r="D247" s="631"/>
      <c r="E247" s="631"/>
      <c r="F247" s="631"/>
      <c r="G247" s="631"/>
      <c r="H247" s="182" t="s">
        <v>77</v>
      </c>
    </row>
    <row r="248" spans="1:8" x14ac:dyDescent="0.3">
      <c r="A248" s="37" t="s">
        <v>101</v>
      </c>
      <c r="B248" s="630" t="s">
        <v>102</v>
      </c>
      <c r="C248" s="630"/>
      <c r="D248" s="630"/>
      <c r="E248" s="630"/>
      <c r="F248" s="630"/>
      <c r="G248" s="630"/>
      <c r="H248" s="288">
        <f>VLOOKUP($A248,'PASTE BID HERE'!$A:$B,2,FALSE)</f>
        <v>141</v>
      </c>
    </row>
    <row r="249" spans="1:8" x14ac:dyDescent="0.3">
      <c r="A249" s="37" t="s">
        <v>103</v>
      </c>
      <c r="B249" s="630" t="s">
        <v>104</v>
      </c>
      <c r="C249" s="630"/>
      <c r="D249" s="630"/>
      <c r="E249" s="630"/>
      <c r="F249" s="630"/>
      <c r="G249" s="630"/>
      <c r="H249" s="288">
        <f>VLOOKUP($A249,'PASTE BID HERE'!$A:$B,2,FALSE)</f>
        <v>141</v>
      </c>
    </row>
    <row r="250" spans="1:8" x14ac:dyDescent="0.3">
      <c r="A250" s="37" t="s">
        <v>105</v>
      </c>
      <c r="B250" s="630" t="s">
        <v>106</v>
      </c>
      <c r="C250" s="630"/>
      <c r="D250" s="630"/>
      <c r="E250" s="630"/>
      <c r="F250" s="630"/>
      <c r="G250" s="630"/>
      <c r="H250" s="288">
        <f>VLOOKUP($A250,'PASTE BID HERE'!$A:$B,2,FALSE)</f>
        <v>141</v>
      </c>
    </row>
    <row r="251" spans="1:8" x14ac:dyDescent="0.3">
      <c r="A251" s="37" t="s">
        <v>107</v>
      </c>
      <c r="B251" s="630" t="s">
        <v>108</v>
      </c>
      <c r="C251" s="630"/>
      <c r="D251" s="630"/>
      <c r="E251" s="630"/>
      <c r="F251" s="630"/>
      <c r="G251" s="630"/>
      <c r="H251" s="288">
        <f>VLOOKUP($A251,'PASTE BID HERE'!$A:$B,2,FALSE)</f>
        <v>326.14999999999998</v>
      </c>
    </row>
    <row r="252" spans="1:8" x14ac:dyDescent="0.3">
      <c r="A252" s="37" t="s">
        <v>109</v>
      </c>
      <c r="B252" s="630" t="s">
        <v>110</v>
      </c>
      <c r="C252" s="630"/>
      <c r="D252" s="630"/>
      <c r="E252" s="630"/>
      <c r="F252" s="630"/>
      <c r="G252" s="630"/>
      <c r="H252" s="288">
        <f>VLOOKUP($A252,'PASTE BID HERE'!$A:$B,2,FALSE)</f>
        <v>900.75</v>
      </c>
    </row>
    <row r="311" spans="1:10" x14ac:dyDescent="0.3">
      <c r="A311" s="11" t="s">
        <v>111</v>
      </c>
      <c r="B311" s="12" t="s">
        <v>112</v>
      </c>
      <c r="C311" s="12" t="s">
        <v>113</v>
      </c>
      <c r="D311" s="12" t="s">
        <v>114</v>
      </c>
      <c r="E311" s="12" t="s">
        <v>115</v>
      </c>
      <c r="F311" s="12" t="s">
        <v>116</v>
      </c>
      <c r="G311" s="12" t="s">
        <v>117</v>
      </c>
      <c r="H311" s="12" t="s">
        <v>118</v>
      </c>
      <c r="I311" s="12" t="s">
        <v>119</v>
      </c>
      <c r="J311" s="12" t="s">
        <v>120</v>
      </c>
    </row>
    <row r="312" spans="1:10" x14ac:dyDescent="0.3">
      <c r="A312" s="6" t="s">
        <v>121</v>
      </c>
      <c r="B312" s="10">
        <v>18000</v>
      </c>
      <c r="C312" s="7" t="s">
        <v>122</v>
      </c>
      <c r="D312" s="10">
        <v>25</v>
      </c>
      <c r="E312" s="7" t="s">
        <v>123</v>
      </c>
      <c r="F312" s="7" t="s">
        <v>123</v>
      </c>
      <c r="G312" s="8">
        <v>141</v>
      </c>
      <c r="H312" s="7" t="s">
        <v>124</v>
      </c>
      <c r="I312" s="7" t="s">
        <v>125</v>
      </c>
      <c r="J312" s="288">
        <f>VLOOKUP($A312,'PASTE BID HERE'!$A:$B,2,FALSE)</f>
        <v>1371.08</v>
      </c>
    </row>
    <row r="313" spans="1:10" x14ac:dyDescent="0.3">
      <c r="A313" s="6" t="s">
        <v>126</v>
      </c>
      <c r="B313" s="10">
        <v>24000</v>
      </c>
      <c r="C313" s="7" t="s">
        <v>122</v>
      </c>
      <c r="D313" s="10">
        <v>25</v>
      </c>
      <c r="E313" s="7" t="s">
        <v>123</v>
      </c>
      <c r="F313" s="7" t="s">
        <v>123</v>
      </c>
      <c r="G313" s="8">
        <v>141</v>
      </c>
      <c r="H313" s="7" t="s">
        <v>124</v>
      </c>
      <c r="I313" s="7" t="s">
        <v>125</v>
      </c>
      <c r="J313" s="288">
        <f>VLOOKUP($A313,'PASTE BID HERE'!$A:$B,2,FALSE)</f>
        <v>1413.48</v>
      </c>
    </row>
    <row r="314" spans="1:10" x14ac:dyDescent="0.3">
      <c r="A314" s="6" t="s">
        <v>127</v>
      </c>
      <c r="B314" s="10">
        <v>30000</v>
      </c>
      <c r="C314" s="7" t="s">
        <v>122</v>
      </c>
      <c r="D314" s="10">
        <v>25</v>
      </c>
      <c r="E314" s="7" t="s">
        <v>128</v>
      </c>
      <c r="F314" s="7" t="s">
        <v>128</v>
      </c>
      <c r="G314" s="8">
        <v>163</v>
      </c>
      <c r="H314" s="7" t="s">
        <v>124</v>
      </c>
      <c r="I314" s="7" t="s">
        <v>125</v>
      </c>
      <c r="J314" s="288">
        <f>VLOOKUP($A314,'PASTE BID HERE'!$A:$B,2,FALSE)</f>
        <v>1574.97</v>
      </c>
    </row>
    <row r="315" spans="1:10" x14ac:dyDescent="0.3">
      <c r="A315" s="6" t="s">
        <v>129</v>
      </c>
      <c r="B315" s="10">
        <v>36000</v>
      </c>
      <c r="C315" s="7" t="s">
        <v>122</v>
      </c>
      <c r="D315" s="10">
        <v>25</v>
      </c>
      <c r="E315" s="7" t="s">
        <v>128</v>
      </c>
      <c r="F315" s="7" t="s">
        <v>128</v>
      </c>
      <c r="G315" s="8">
        <v>186</v>
      </c>
      <c r="H315" s="7" t="s">
        <v>124</v>
      </c>
      <c r="I315" s="7" t="s">
        <v>125</v>
      </c>
      <c r="J315" s="288">
        <f>VLOOKUP($A315,'PASTE BID HERE'!$A:$B,2,FALSE)</f>
        <v>1784.11</v>
      </c>
    </row>
    <row r="316" spans="1:10" x14ac:dyDescent="0.3">
      <c r="A316" s="6" t="s">
        <v>130</v>
      </c>
      <c r="B316" s="10">
        <v>42000</v>
      </c>
      <c r="C316" s="7" t="s">
        <v>122</v>
      </c>
      <c r="D316" s="10">
        <v>27</v>
      </c>
      <c r="E316" s="7" t="s">
        <v>128</v>
      </c>
      <c r="F316" s="7" t="s">
        <v>128</v>
      </c>
      <c r="G316" s="8">
        <v>217</v>
      </c>
      <c r="H316" s="7" t="s">
        <v>124</v>
      </c>
      <c r="I316" s="7" t="s">
        <v>131</v>
      </c>
      <c r="J316" s="288">
        <f>VLOOKUP($A316,'PASTE BID HERE'!$A:$B,2,FALSE)</f>
        <v>1953.53</v>
      </c>
    </row>
    <row r="317" spans="1:10" x14ac:dyDescent="0.3">
      <c r="A317" s="6" t="s">
        <v>132</v>
      </c>
      <c r="B317" s="10">
        <v>48000</v>
      </c>
      <c r="C317" s="7" t="s">
        <v>122</v>
      </c>
      <c r="D317" s="10">
        <v>39</v>
      </c>
      <c r="E317" s="7" t="s">
        <v>133</v>
      </c>
      <c r="F317" s="7" t="s">
        <v>133</v>
      </c>
      <c r="G317" s="8">
        <v>244</v>
      </c>
      <c r="H317" s="7" t="s">
        <v>124</v>
      </c>
      <c r="I317" s="7" t="s">
        <v>131</v>
      </c>
      <c r="J317" s="288">
        <f>VLOOKUP($A317,'PASTE BID HERE'!$A:$B,2,FALSE)</f>
        <v>2175.77</v>
      </c>
    </row>
    <row r="318" spans="1:10" x14ac:dyDescent="0.3">
      <c r="A318" s="6" t="s">
        <v>134</v>
      </c>
      <c r="B318" s="10">
        <v>60000</v>
      </c>
      <c r="C318" s="7" t="s">
        <v>122</v>
      </c>
      <c r="D318" s="10">
        <v>45</v>
      </c>
      <c r="E318" s="7" t="s">
        <v>133</v>
      </c>
      <c r="F318" s="7" t="s">
        <v>133</v>
      </c>
      <c r="G318" s="8">
        <v>272</v>
      </c>
      <c r="H318" s="7" t="s">
        <v>124</v>
      </c>
      <c r="I318" s="7" t="s">
        <v>131</v>
      </c>
      <c r="J318" s="288">
        <f>VLOOKUP($A318,'PASTE BID HERE'!$A:$B,2,FALSE)</f>
        <v>2620.5</v>
      </c>
    </row>
    <row r="358" spans="1:10" x14ac:dyDescent="0.3">
      <c r="A358" s="11" t="s">
        <v>111</v>
      </c>
      <c r="B358" s="12" t="s">
        <v>112</v>
      </c>
      <c r="C358" s="12" t="s">
        <v>113</v>
      </c>
      <c r="D358" s="12" t="s">
        <v>114</v>
      </c>
      <c r="E358" s="12" t="s">
        <v>115</v>
      </c>
      <c r="F358" s="12" t="s">
        <v>116</v>
      </c>
      <c r="G358" s="12" t="s">
        <v>117</v>
      </c>
      <c r="H358" s="12" t="s">
        <v>118</v>
      </c>
      <c r="I358" s="12" t="s">
        <v>119</v>
      </c>
      <c r="J358" s="12" t="s">
        <v>120</v>
      </c>
    </row>
    <row r="359" spans="1:10" x14ac:dyDescent="0.3">
      <c r="A359" s="6" t="s">
        <v>135</v>
      </c>
      <c r="B359" s="10">
        <v>18000</v>
      </c>
      <c r="C359" s="7" t="s">
        <v>122</v>
      </c>
      <c r="D359" s="10">
        <v>25</v>
      </c>
      <c r="E359" s="7" t="s">
        <v>123</v>
      </c>
      <c r="F359" s="7" t="s">
        <v>123</v>
      </c>
      <c r="G359" s="8">
        <v>141</v>
      </c>
      <c r="H359" s="7" t="s">
        <v>124</v>
      </c>
      <c r="I359" s="7" t="s">
        <v>125</v>
      </c>
      <c r="J359" s="288" t="e">
        <f>VLOOKUP($A359,'PASTE BID HERE'!$A:$B,2,FALSE)</f>
        <v>#N/A</v>
      </c>
    </row>
    <row r="360" spans="1:10" x14ac:dyDescent="0.3">
      <c r="A360" s="6" t="s">
        <v>136</v>
      </c>
      <c r="B360" s="10">
        <v>24000</v>
      </c>
      <c r="C360" s="7" t="s">
        <v>122</v>
      </c>
      <c r="D360" s="10">
        <v>25</v>
      </c>
      <c r="E360" s="7" t="s">
        <v>128</v>
      </c>
      <c r="F360" s="7" t="s">
        <v>128</v>
      </c>
      <c r="G360" s="8">
        <v>163</v>
      </c>
      <c r="H360" s="7" t="s">
        <v>124</v>
      </c>
      <c r="I360" s="7" t="s">
        <v>125</v>
      </c>
      <c r="J360" s="288">
        <f>VLOOKUP($A360,'PASTE BID HERE'!$A:$B,2,FALSE)</f>
        <v>1691.33</v>
      </c>
    </row>
    <row r="361" spans="1:10" x14ac:dyDescent="0.3">
      <c r="A361" s="6" t="s">
        <v>137</v>
      </c>
      <c r="B361" s="10">
        <v>30000</v>
      </c>
      <c r="C361" s="7" t="s">
        <v>122</v>
      </c>
      <c r="D361" s="10">
        <v>25</v>
      </c>
      <c r="E361" s="7" t="s">
        <v>128</v>
      </c>
      <c r="F361" s="7" t="s">
        <v>128</v>
      </c>
      <c r="G361" s="8">
        <v>163</v>
      </c>
      <c r="H361" s="7" t="s">
        <v>124</v>
      </c>
      <c r="I361" s="7" t="s">
        <v>125</v>
      </c>
      <c r="J361" s="288">
        <f>VLOOKUP($A361,'PASTE BID HERE'!$A:$B,2,FALSE)</f>
        <v>1802.05</v>
      </c>
    </row>
    <row r="362" spans="1:10" x14ac:dyDescent="0.3">
      <c r="A362" s="6" t="s">
        <v>138</v>
      </c>
      <c r="B362" s="10">
        <v>36000</v>
      </c>
      <c r="C362" s="7" t="s">
        <v>122</v>
      </c>
      <c r="D362" s="10">
        <v>25</v>
      </c>
      <c r="E362" s="7" t="s">
        <v>128</v>
      </c>
      <c r="F362" s="7" t="s">
        <v>128</v>
      </c>
      <c r="G362" s="8">
        <v>186</v>
      </c>
      <c r="H362" s="7" t="s">
        <v>124</v>
      </c>
      <c r="I362" s="7" t="s">
        <v>125</v>
      </c>
      <c r="J362" s="288">
        <f>VLOOKUP($A362,'PASTE BID HERE'!$A:$B,2,FALSE)</f>
        <v>2194.27</v>
      </c>
    </row>
    <row r="363" spans="1:10" x14ac:dyDescent="0.3">
      <c r="A363" s="6" t="s">
        <v>139</v>
      </c>
      <c r="B363" s="10">
        <v>42000</v>
      </c>
      <c r="C363" s="7" t="s">
        <v>122</v>
      </c>
      <c r="D363" s="10">
        <v>35</v>
      </c>
      <c r="E363" s="7" t="s">
        <v>128</v>
      </c>
      <c r="F363" s="7" t="s">
        <v>128</v>
      </c>
      <c r="G363" s="8">
        <v>252</v>
      </c>
      <c r="H363" s="7" t="s">
        <v>124</v>
      </c>
      <c r="I363" s="7" t="s">
        <v>131</v>
      </c>
      <c r="J363" s="288">
        <f>VLOOKUP($A363,'PASTE BID HERE'!$A:$B,2,FALSE)</f>
        <v>2289.87</v>
      </c>
    </row>
    <row r="364" spans="1:10" x14ac:dyDescent="0.3">
      <c r="A364" s="6" t="s">
        <v>140</v>
      </c>
      <c r="B364" s="10">
        <v>48000</v>
      </c>
      <c r="C364" s="7" t="s">
        <v>122</v>
      </c>
      <c r="D364" s="10">
        <v>35</v>
      </c>
      <c r="E364" s="7" t="s">
        <v>128</v>
      </c>
      <c r="F364" s="7" t="s">
        <v>128</v>
      </c>
      <c r="G364" s="8">
        <v>243</v>
      </c>
      <c r="H364" s="7" t="s">
        <v>124</v>
      </c>
      <c r="I364" s="7" t="s">
        <v>131</v>
      </c>
      <c r="J364" s="288">
        <f>VLOOKUP($A364,'PASTE BID HERE'!$A:$B,2,FALSE)</f>
        <v>2680.35</v>
      </c>
    </row>
    <row r="365" spans="1:10" x14ac:dyDescent="0.3">
      <c r="A365" s="6" t="s">
        <v>141</v>
      </c>
      <c r="B365" s="10">
        <v>60000</v>
      </c>
      <c r="C365" s="7" t="s">
        <v>122</v>
      </c>
      <c r="D365" s="10">
        <v>45</v>
      </c>
      <c r="E365" s="7" t="s">
        <v>133</v>
      </c>
      <c r="F365" s="7" t="s">
        <v>133</v>
      </c>
      <c r="G365" s="8">
        <v>266</v>
      </c>
      <c r="H365" s="7" t="s">
        <v>124</v>
      </c>
      <c r="I365" s="7" t="s">
        <v>131</v>
      </c>
      <c r="J365" s="288">
        <f>VLOOKUP($A365,'PASTE BID HERE'!$A:$B,2,FALSE)</f>
        <v>3222.53</v>
      </c>
    </row>
    <row r="366" spans="1:10" x14ac:dyDescent="0.3">
      <c r="A366" s="24"/>
      <c r="B366" s="25"/>
      <c r="C366" s="26"/>
      <c r="D366" s="25"/>
      <c r="E366" s="26"/>
      <c r="F366" s="26"/>
      <c r="G366" s="27"/>
      <c r="H366" s="26"/>
      <c r="I366" s="26"/>
    </row>
    <row r="367" spans="1:10" x14ac:dyDescent="0.3">
      <c r="A367" s="24"/>
      <c r="B367" s="25"/>
      <c r="C367" s="26"/>
      <c r="D367" s="25"/>
      <c r="E367" s="26"/>
      <c r="F367" s="26"/>
      <c r="G367" s="27"/>
      <c r="H367" s="26"/>
      <c r="I367" s="26"/>
    </row>
    <row r="368" spans="1:10" x14ac:dyDescent="0.3">
      <c r="A368" s="24"/>
      <c r="B368" s="25"/>
      <c r="C368" s="26"/>
      <c r="E368" s="26"/>
      <c r="F368" s="26"/>
      <c r="G368" s="32"/>
      <c r="H368" s="26"/>
      <c r="I368" s="26"/>
    </row>
    <row r="369" spans="1:9" x14ac:dyDescent="0.3">
      <c r="A369" s="24"/>
      <c r="B369" s="25"/>
      <c r="C369" s="26"/>
      <c r="D369" s="25"/>
      <c r="E369" s="26"/>
      <c r="F369" s="26"/>
      <c r="G369" s="27"/>
      <c r="H369" s="26"/>
      <c r="I369" s="26"/>
    </row>
    <row r="370" spans="1:9" x14ac:dyDescent="0.3">
      <c r="A370" s="24"/>
      <c r="B370" s="25"/>
      <c r="C370" s="26"/>
      <c r="D370" s="25"/>
      <c r="E370" s="26"/>
      <c r="F370" s="26"/>
      <c r="G370" s="27"/>
      <c r="H370" s="26"/>
      <c r="I370" s="26"/>
    </row>
    <row r="371" spans="1:9" x14ac:dyDescent="0.3">
      <c r="A371" s="24"/>
      <c r="B371" s="25"/>
      <c r="C371" s="26"/>
      <c r="D371" s="25"/>
      <c r="E371" s="26"/>
      <c r="F371" s="26"/>
      <c r="G371" s="27"/>
      <c r="H371" s="26"/>
      <c r="I371" s="26"/>
    </row>
    <row r="372" spans="1:9" x14ac:dyDescent="0.3">
      <c r="A372" s="24"/>
      <c r="B372" s="25"/>
      <c r="C372" s="26"/>
      <c r="D372" s="25"/>
      <c r="E372" s="26"/>
      <c r="F372" s="26"/>
      <c r="G372" s="27"/>
      <c r="H372" s="26"/>
      <c r="I372" s="26"/>
    </row>
    <row r="373" spans="1:9" x14ac:dyDescent="0.3">
      <c r="A373" s="24"/>
      <c r="B373" s="25"/>
      <c r="C373" s="26"/>
      <c r="D373" s="25"/>
      <c r="E373" s="26"/>
      <c r="F373" s="26"/>
      <c r="G373" s="27"/>
      <c r="H373" s="26"/>
      <c r="I373" s="26"/>
    </row>
    <row r="374" spans="1:9" x14ac:dyDescent="0.3">
      <c r="A374" s="24"/>
      <c r="B374" s="25"/>
      <c r="C374" s="26"/>
      <c r="D374" s="25"/>
      <c r="E374" s="26"/>
      <c r="F374" s="26"/>
      <c r="G374" s="27"/>
      <c r="H374" s="26"/>
      <c r="I374" s="26"/>
    </row>
    <row r="375" spans="1:9" x14ac:dyDescent="0.3">
      <c r="A375" s="24"/>
      <c r="B375" s="25"/>
      <c r="C375" s="26"/>
      <c r="D375" s="25"/>
      <c r="E375" s="26"/>
      <c r="F375" s="26"/>
      <c r="G375" s="27"/>
      <c r="H375" s="26"/>
      <c r="I375" s="26"/>
    </row>
    <row r="376" spans="1:9" x14ac:dyDescent="0.3">
      <c r="A376" s="24"/>
      <c r="B376" s="25"/>
      <c r="C376" s="26"/>
      <c r="D376" s="25"/>
      <c r="E376" s="26"/>
      <c r="F376" s="26"/>
      <c r="G376" s="27"/>
      <c r="H376" s="26"/>
      <c r="I376" s="26"/>
    </row>
    <row r="377" spans="1:9" x14ac:dyDescent="0.3">
      <c r="A377" s="24"/>
      <c r="B377" s="25"/>
      <c r="C377" s="26"/>
      <c r="D377" s="25"/>
      <c r="E377" s="26"/>
      <c r="F377" s="26"/>
      <c r="G377" s="27"/>
      <c r="H377" s="26"/>
      <c r="I377" s="26"/>
    </row>
    <row r="378" spans="1:9" x14ac:dyDescent="0.3">
      <c r="A378" s="24"/>
      <c r="B378" s="25"/>
      <c r="C378" s="26"/>
      <c r="D378" s="25"/>
      <c r="E378" s="26"/>
      <c r="F378" s="26"/>
      <c r="G378" s="27"/>
      <c r="H378" s="26"/>
      <c r="I378" s="26"/>
    </row>
    <row r="379" spans="1:9" x14ac:dyDescent="0.3">
      <c r="A379" s="24"/>
      <c r="B379" s="25"/>
      <c r="C379" s="26"/>
      <c r="D379" s="25"/>
      <c r="E379" s="26"/>
      <c r="F379" s="26"/>
      <c r="G379" s="27"/>
      <c r="H379" s="26"/>
      <c r="I379" s="26"/>
    </row>
    <row r="380" spans="1:9" x14ac:dyDescent="0.3">
      <c r="A380" s="24"/>
      <c r="B380" s="25"/>
      <c r="C380" s="26"/>
      <c r="D380" s="25"/>
      <c r="E380" s="26"/>
      <c r="F380" s="26"/>
      <c r="G380" s="27"/>
      <c r="H380" s="26"/>
      <c r="I380" s="26"/>
    </row>
    <row r="381" spans="1:9" x14ac:dyDescent="0.3">
      <c r="A381" s="24"/>
      <c r="B381" s="25"/>
      <c r="C381" s="26"/>
      <c r="D381" s="25"/>
      <c r="E381" s="26"/>
      <c r="F381" s="26"/>
      <c r="G381" s="27"/>
      <c r="H381" s="26"/>
      <c r="I381" s="26"/>
    </row>
    <row r="382" spans="1:9" x14ac:dyDescent="0.3">
      <c r="A382" s="24"/>
      <c r="B382" s="25"/>
      <c r="C382" s="26"/>
      <c r="D382" s="25"/>
      <c r="E382" s="26"/>
      <c r="F382" s="26"/>
      <c r="G382" s="27"/>
      <c r="H382" s="26"/>
      <c r="I382" s="26"/>
    </row>
    <row r="383" spans="1:9" x14ac:dyDescent="0.3">
      <c r="A383" s="24"/>
      <c r="B383" s="25"/>
      <c r="C383" s="26"/>
      <c r="D383" s="25"/>
      <c r="E383" s="26"/>
      <c r="F383" s="26"/>
      <c r="G383" s="27"/>
      <c r="H383" s="26"/>
      <c r="I383" s="26"/>
    </row>
    <row r="384" spans="1:9" x14ac:dyDescent="0.3">
      <c r="A384" s="24"/>
      <c r="B384" s="25"/>
      <c r="C384" s="26"/>
      <c r="D384" s="25"/>
      <c r="E384" s="26"/>
      <c r="F384" s="26"/>
      <c r="G384" s="27"/>
      <c r="H384" s="26"/>
      <c r="I384" s="26"/>
    </row>
    <row r="385" spans="1:10" x14ac:dyDescent="0.3">
      <c r="A385" s="24"/>
      <c r="B385" s="25"/>
      <c r="C385" s="26"/>
      <c r="D385" s="25"/>
      <c r="E385" s="26"/>
      <c r="F385" s="26"/>
      <c r="G385" s="27"/>
      <c r="H385" s="26"/>
      <c r="I385" s="26"/>
    </row>
    <row r="386" spans="1:10" x14ac:dyDescent="0.3">
      <c r="A386" s="24"/>
      <c r="B386" s="25"/>
      <c r="C386" s="26"/>
      <c r="D386" s="25"/>
      <c r="E386" s="26"/>
      <c r="F386" s="26"/>
      <c r="G386" s="27"/>
      <c r="H386" s="26"/>
      <c r="I386" s="26"/>
    </row>
    <row r="387" spans="1:10" x14ac:dyDescent="0.3">
      <c r="A387" s="24"/>
      <c r="B387" s="25"/>
      <c r="C387" s="26"/>
      <c r="D387" s="25"/>
      <c r="E387" s="26"/>
      <c r="F387" s="26"/>
      <c r="G387" s="27"/>
      <c r="H387" s="26"/>
      <c r="I387" s="26"/>
    </row>
    <row r="388" spans="1:10" x14ac:dyDescent="0.3">
      <c r="A388" s="24"/>
      <c r="B388" s="25"/>
      <c r="C388" s="26"/>
      <c r="D388" s="25"/>
      <c r="E388" s="26"/>
      <c r="F388" s="26"/>
      <c r="G388" s="27"/>
      <c r="H388" s="26"/>
      <c r="I388" s="26"/>
    </row>
    <row r="389" spans="1:10" x14ac:dyDescent="0.3">
      <c r="A389" s="24"/>
      <c r="B389" s="25"/>
      <c r="C389" s="26"/>
      <c r="D389" s="25"/>
      <c r="E389" s="26"/>
      <c r="F389" s="26"/>
      <c r="G389" s="27"/>
      <c r="H389" s="26"/>
      <c r="I389" s="26"/>
    </row>
    <row r="390" spans="1:10" x14ac:dyDescent="0.3">
      <c r="A390" s="24"/>
      <c r="B390" s="25"/>
      <c r="C390" s="26"/>
      <c r="D390" s="25"/>
      <c r="E390" s="26"/>
      <c r="F390" s="26"/>
      <c r="G390" s="27"/>
      <c r="H390" s="26"/>
      <c r="I390" s="26"/>
    </row>
    <row r="391" spans="1:10" x14ac:dyDescent="0.3">
      <c r="A391" s="24"/>
      <c r="B391" s="25"/>
      <c r="C391" s="26"/>
      <c r="D391" s="25"/>
      <c r="E391" s="26"/>
      <c r="F391" s="26"/>
      <c r="G391" s="27"/>
      <c r="H391" s="26"/>
      <c r="I391" s="26"/>
    </row>
    <row r="392" spans="1:10" x14ac:dyDescent="0.3">
      <c r="A392" s="24"/>
      <c r="B392" s="25"/>
      <c r="C392" s="26"/>
      <c r="D392" s="25"/>
      <c r="E392" s="26"/>
      <c r="F392" s="26"/>
      <c r="G392" s="27"/>
      <c r="H392" s="26"/>
      <c r="I392" s="26"/>
    </row>
    <row r="393" spans="1:10" x14ac:dyDescent="0.3">
      <c r="A393" s="24"/>
      <c r="B393" s="25"/>
      <c r="C393" s="26"/>
      <c r="D393" s="25"/>
      <c r="E393" s="26"/>
      <c r="F393" s="26"/>
      <c r="G393" s="27"/>
      <c r="H393" s="26"/>
      <c r="I393" s="26"/>
    </row>
    <row r="394" spans="1:10" x14ac:dyDescent="0.3">
      <c r="A394" s="24"/>
      <c r="B394" s="25"/>
      <c r="C394" s="26"/>
      <c r="D394" s="25"/>
      <c r="E394" s="26"/>
      <c r="F394" s="26"/>
      <c r="G394" s="27"/>
      <c r="H394" s="26"/>
      <c r="I394" s="26"/>
    </row>
    <row r="395" spans="1:10" x14ac:dyDescent="0.3">
      <c r="A395" s="24"/>
      <c r="B395" s="25"/>
      <c r="C395" s="26"/>
      <c r="D395" s="25"/>
      <c r="E395" s="26"/>
      <c r="F395" s="26"/>
      <c r="G395" s="27"/>
      <c r="H395" s="26"/>
      <c r="I395" s="26"/>
    </row>
    <row r="396" spans="1:10" x14ac:dyDescent="0.3">
      <c r="A396" s="24"/>
      <c r="B396" s="25"/>
      <c r="C396" s="26"/>
      <c r="D396" s="25"/>
      <c r="E396" s="26"/>
      <c r="F396" s="26"/>
      <c r="G396" s="27"/>
      <c r="H396" s="26"/>
      <c r="I396" s="26"/>
    </row>
    <row r="397" spans="1:10" x14ac:dyDescent="0.3">
      <c r="A397" s="24"/>
      <c r="B397" s="25"/>
      <c r="C397" s="26"/>
      <c r="D397" s="25"/>
      <c r="E397" s="26"/>
      <c r="F397" s="26"/>
      <c r="G397" s="27"/>
      <c r="H397" s="26"/>
      <c r="I397" s="26"/>
    </row>
    <row r="398" spans="1:10" x14ac:dyDescent="0.3">
      <c r="A398" s="24"/>
      <c r="B398" s="25"/>
      <c r="C398" s="26"/>
      <c r="D398" s="25"/>
      <c r="E398" s="26"/>
      <c r="F398" s="26"/>
      <c r="G398" s="27"/>
      <c r="H398" s="26"/>
      <c r="I398" s="26"/>
    </row>
    <row r="399" spans="1:10" x14ac:dyDescent="0.3">
      <c r="A399" s="24"/>
      <c r="B399" s="25"/>
      <c r="C399" s="26"/>
      <c r="D399" s="25"/>
      <c r="E399" s="26"/>
      <c r="F399" s="26"/>
      <c r="G399" s="27"/>
      <c r="H399" s="26"/>
      <c r="I399" s="26"/>
    </row>
    <row r="400" spans="1:10" x14ac:dyDescent="0.3">
      <c r="A400" s="11" t="s">
        <v>111</v>
      </c>
      <c r="B400" s="12" t="s">
        <v>112</v>
      </c>
      <c r="C400" s="12" t="s">
        <v>113</v>
      </c>
      <c r="D400" s="12" t="s">
        <v>114</v>
      </c>
      <c r="E400" s="12" t="s">
        <v>115</v>
      </c>
      <c r="F400" s="12" t="s">
        <v>116</v>
      </c>
      <c r="G400" s="12" t="s">
        <v>117</v>
      </c>
      <c r="H400" s="12" t="s">
        <v>118</v>
      </c>
      <c r="I400" s="12" t="s">
        <v>119</v>
      </c>
      <c r="J400" s="12" t="s">
        <v>120</v>
      </c>
    </row>
    <row r="401" spans="1:10" x14ac:dyDescent="0.3">
      <c r="A401" s="6" t="s">
        <v>142</v>
      </c>
      <c r="B401" s="10">
        <v>24000</v>
      </c>
      <c r="C401" s="7" t="s">
        <v>122</v>
      </c>
      <c r="D401" s="10">
        <v>26</v>
      </c>
      <c r="E401" s="7" t="s">
        <v>143</v>
      </c>
      <c r="F401" s="7" t="s">
        <v>143</v>
      </c>
      <c r="G401" s="8">
        <v>169</v>
      </c>
      <c r="H401" s="7" t="s">
        <v>124</v>
      </c>
      <c r="I401" s="7" t="s">
        <v>125</v>
      </c>
      <c r="J401" s="288">
        <f>VLOOKUP($A401,'PASTE BID HERE'!$A:$B,2,FALSE)</f>
        <v>2572.04</v>
      </c>
    </row>
    <row r="402" spans="1:10" x14ac:dyDescent="0.3">
      <c r="A402" s="6" t="s">
        <v>144</v>
      </c>
      <c r="B402" s="10">
        <v>36000</v>
      </c>
      <c r="C402" s="7" t="s">
        <v>122</v>
      </c>
      <c r="D402" s="10">
        <v>31</v>
      </c>
      <c r="E402" s="7" t="s">
        <v>143</v>
      </c>
      <c r="F402" s="7" t="s">
        <v>143</v>
      </c>
      <c r="G402" s="8">
        <v>187</v>
      </c>
      <c r="H402" s="7" t="s">
        <v>124</v>
      </c>
      <c r="I402" s="7" t="s">
        <v>125</v>
      </c>
      <c r="J402" s="288">
        <f>VLOOKUP($A402,'PASTE BID HERE'!$A:$B,2,FALSE)</f>
        <v>3323.36</v>
      </c>
    </row>
    <row r="403" spans="1:10" x14ac:dyDescent="0.3">
      <c r="A403" s="6" t="s">
        <v>145</v>
      </c>
      <c r="B403" s="10">
        <v>48000</v>
      </c>
      <c r="C403" s="7" t="s">
        <v>122</v>
      </c>
      <c r="D403" s="10">
        <v>35</v>
      </c>
      <c r="E403" s="7" t="s">
        <v>143</v>
      </c>
      <c r="F403" s="7" t="s">
        <v>143</v>
      </c>
      <c r="G403" s="8">
        <v>222</v>
      </c>
      <c r="H403" s="7" t="s">
        <v>124</v>
      </c>
      <c r="I403" s="7" t="s">
        <v>131</v>
      </c>
      <c r="J403" s="288">
        <f>VLOOKUP($A403,'PASTE BID HERE'!$A:$B,2,FALSE)</f>
        <v>4097.82</v>
      </c>
    </row>
    <row r="404" spans="1:10" x14ac:dyDescent="0.3">
      <c r="A404" s="6" t="s">
        <v>146</v>
      </c>
      <c r="B404" s="10">
        <v>60000</v>
      </c>
      <c r="C404" s="7" t="s">
        <v>122</v>
      </c>
      <c r="D404" s="10">
        <v>45</v>
      </c>
      <c r="E404" s="7" t="s">
        <v>147</v>
      </c>
      <c r="F404" s="7" t="s">
        <v>147</v>
      </c>
      <c r="G404" s="8">
        <v>239</v>
      </c>
      <c r="H404" s="7" t="s">
        <v>124</v>
      </c>
      <c r="I404" s="7" t="s">
        <v>131</v>
      </c>
      <c r="J404" s="288">
        <f>VLOOKUP($A404,'PASTE BID HERE'!$A:$B,2,FALSE)</f>
        <v>4626.34</v>
      </c>
    </row>
    <row r="405" spans="1:10" x14ac:dyDescent="0.3">
      <c r="A405" s="24"/>
      <c r="B405" s="25"/>
      <c r="C405" s="26"/>
      <c r="D405" s="25"/>
      <c r="E405" s="26"/>
      <c r="F405" s="26"/>
      <c r="G405" s="27"/>
      <c r="H405" s="26"/>
      <c r="I405" s="26"/>
    </row>
    <row r="406" spans="1:10" x14ac:dyDescent="0.3">
      <c r="A406" s="24"/>
      <c r="B406" s="25"/>
      <c r="C406" s="26"/>
      <c r="D406" s="25"/>
      <c r="E406" s="26"/>
      <c r="F406" s="26"/>
      <c r="G406" s="27"/>
      <c r="H406" s="26"/>
      <c r="I406" s="26"/>
    </row>
    <row r="407" spans="1:10" x14ac:dyDescent="0.3">
      <c r="A407" s="24"/>
      <c r="B407" s="25"/>
      <c r="C407" s="26"/>
      <c r="D407" s="25"/>
      <c r="E407" s="26"/>
      <c r="F407" s="26"/>
      <c r="G407" s="27"/>
      <c r="H407" s="26"/>
      <c r="I407" s="26"/>
    </row>
    <row r="408" spans="1:10" x14ac:dyDescent="0.3">
      <c r="A408" s="24"/>
      <c r="B408" s="25"/>
      <c r="C408" s="26"/>
      <c r="D408" s="25"/>
      <c r="E408" s="26"/>
      <c r="F408" s="26"/>
      <c r="G408" s="27"/>
      <c r="H408" s="26"/>
      <c r="I408" s="26"/>
    </row>
    <row r="409" spans="1:10" x14ac:dyDescent="0.3">
      <c r="A409" s="24"/>
      <c r="B409" s="25"/>
      <c r="C409" s="26"/>
      <c r="D409" s="25"/>
      <c r="E409" s="26"/>
      <c r="F409" s="26"/>
      <c r="G409" s="27"/>
      <c r="H409" s="26"/>
      <c r="I409" s="26"/>
    </row>
    <row r="410" spans="1:10" x14ac:dyDescent="0.3">
      <c r="A410" s="24"/>
      <c r="B410" s="25"/>
      <c r="C410" s="26"/>
      <c r="D410" s="25"/>
      <c r="E410" s="26"/>
      <c r="F410" s="26"/>
      <c r="G410" s="27"/>
      <c r="H410" s="26"/>
      <c r="I410" s="26"/>
    </row>
    <row r="411" spans="1:10" x14ac:dyDescent="0.3">
      <c r="A411" s="24"/>
      <c r="B411" s="25"/>
      <c r="C411" s="26"/>
      <c r="D411" s="25"/>
      <c r="E411" s="26"/>
      <c r="F411" s="26"/>
      <c r="G411" s="27"/>
      <c r="H411" s="26"/>
      <c r="I411" s="26"/>
    </row>
    <row r="412" spans="1:10" x14ac:dyDescent="0.3">
      <c r="A412" s="24"/>
      <c r="B412" s="25"/>
      <c r="C412" s="26"/>
      <c r="D412" s="25"/>
      <c r="E412" s="26"/>
      <c r="F412" s="26"/>
      <c r="G412" s="27"/>
      <c r="H412" s="26"/>
      <c r="I412" s="26"/>
    </row>
    <row r="413" spans="1:10" x14ac:dyDescent="0.3">
      <c r="A413" s="24"/>
      <c r="B413" s="25"/>
      <c r="C413" s="26"/>
      <c r="D413" s="25"/>
      <c r="E413" s="26"/>
      <c r="F413" s="26"/>
      <c r="G413" s="27"/>
      <c r="H413" s="26"/>
      <c r="I413" s="26"/>
    </row>
    <row r="414" spans="1:10" x14ac:dyDescent="0.3">
      <c r="A414" s="24"/>
      <c r="B414" s="25"/>
      <c r="C414" s="26"/>
      <c r="D414" s="25"/>
      <c r="E414" s="26"/>
      <c r="F414" s="26"/>
      <c r="G414" s="27"/>
      <c r="H414" s="26"/>
      <c r="I414" s="26"/>
    </row>
    <row r="415" spans="1:10" x14ac:dyDescent="0.3">
      <c r="A415" s="24"/>
      <c r="B415" s="25"/>
      <c r="C415" s="26"/>
      <c r="D415" s="25"/>
      <c r="E415" s="26"/>
      <c r="F415" s="26"/>
      <c r="G415" s="27"/>
      <c r="H415" s="26"/>
      <c r="I415" s="26"/>
    </row>
    <row r="416" spans="1:10" x14ac:dyDescent="0.3">
      <c r="A416" s="24"/>
      <c r="B416" s="25"/>
      <c r="C416" s="26"/>
      <c r="D416" s="25"/>
      <c r="E416" s="26"/>
      <c r="F416" s="26"/>
      <c r="G416" s="27"/>
      <c r="H416" s="26"/>
      <c r="I416" s="26"/>
    </row>
    <row r="417" spans="1:9" x14ac:dyDescent="0.3">
      <c r="A417" s="24"/>
      <c r="B417" s="25"/>
      <c r="C417" s="26"/>
      <c r="D417" s="25"/>
      <c r="E417" s="26"/>
      <c r="F417" s="26"/>
      <c r="G417" s="27"/>
      <c r="H417" s="26"/>
      <c r="I417" s="26"/>
    </row>
    <row r="418" spans="1:9" x14ac:dyDescent="0.3">
      <c r="A418" s="24"/>
      <c r="B418" s="25"/>
      <c r="C418" s="26"/>
      <c r="D418" s="25"/>
      <c r="E418" s="26"/>
      <c r="F418" s="26"/>
      <c r="G418" s="27"/>
      <c r="H418" s="26"/>
      <c r="I418" s="26"/>
    </row>
    <row r="419" spans="1:9" x14ac:dyDescent="0.3">
      <c r="A419" s="24"/>
      <c r="B419" s="25"/>
      <c r="C419" s="26"/>
      <c r="D419" s="25"/>
      <c r="E419" s="26"/>
      <c r="F419" s="26"/>
      <c r="G419" s="27"/>
      <c r="H419" s="26"/>
      <c r="I419" s="26"/>
    </row>
    <row r="420" spans="1:9" x14ac:dyDescent="0.3">
      <c r="A420" s="24"/>
      <c r="B420" s="25"/>
      <c r="C420" s="26"/>
      <c r="D420" s="25"/>
      <c r="E420" s="26"/>
      <c r="F420" s="26"/>
      <c r="G420" s="27"/>
      <c r="H420" s="26"/>
      <c r="I420" s="26"/>
    </row>
    <row r="421" spans="1:9" x14ac:dyDescent="0.3">
      <c r="A421" s="24"/>
      <c r="B421" s="25"/>
      <c r="C421" s="26"/>
      <c r="D421" s="25"/>
      <c r="E421" s="26"/>
      <c r="F421" s="26"/>
      <c r="G421" s="27"/>
      <c r="H421" s="26"/>
      <c r="I421" s="26"/>
    </row>
    <row r="422" spans="1:9" x14ac:dyDescent="0.3">
      <c r="A422" s="24"/>
      <c r="B422" s="25"/>
      <c r="C422" s="26"/>
      <c r="D422" s="25"/>
      <c r="E422" s="26"/>
      <c r="F422" s="26"/>
      <c r="G422" s="27"/>
      <c r="H422" s="26"/>
      <c r="I422" s="26"/>
    </row>
    <row r="423" spans="1:9" x14ac:dyDescent="0.3">
      <c r="A423" s="24"/>
      <c r="B423" s="25"/>
      <c r="C423" s="26"/>
      <c r="D423" s="25"/>
      <c r="E423" s="26"/>
      <c r="F423" s="26"/>
      <c r="G423" s="27"/>
      <c r="H423" s="26"/>
      <c r="I423" s="26"/>
    </row>
    <row r="424" spans="1:9" x14ac:dyDescent="0.3">
      <c r="A424" s="24"/>
      <c r="B424" s="25"/>
      <c r="C424" s="26"/>
      <c r="D424" s="25"/>
      <c r="E424" s="26"/>
      <c r="F424" s="26"/>
      <c r="G424" s="27"/>
      <c r="H424" s="26"/>
      <c r="I424" s="26"/>
    </row>
    <row r="425" spans="1:9" x14ac:dyDescent="0.3">
      <c r="A425" s="24"/>
      <c r="B425" s="25"/>
      <c r="C425" s="26"/>
      <c r="D425" s="25"/>
      <c r="E425" s="26"/>
      <c r="F425" s="26"/>
      <c r="G425" s="27"/>
      <c r="H425" s="26"/>
      <c r="I425" s="26"/>
    </row>
    <row r="426" spans="1:9" x14ac:dyDescent="0.3">
      <c r="A426" s="24"/>
      <c r="B426" s="25"/>
      <c r="C426" s="26"/>
      <c r="D426" s="25"/>
      <c r="E426" s="26"/>
      <c r="F426" s="26"/>
      <c r="G426" s="27"/>
      <c r="H426" s="26"/>
      <c r="I426" s="26"/>
    </row>
    <row r="427" spans="1:9" x14ac:dyDescent="0.3">
      <c r="A427" s="24"/>
      <c r="B427" s="25"/>
      <c r="C427" s="26"/>
      <c r="D427" s="25"/>
      <c r="E427" s="26"/>
      <c r="F427" s="26"/>
      <c r="G427" s="27"/>
      <c r="H427" s="26"/>
      <c r="I427" s="26"/>
    </row>
    <row r="428" spans="1:9" x14ac:dyDescent="0.3">
      <c r="A428" s="24"/>
      <c r="B428" s="25"/>
      <c r="C428" s="26"/>
      <c r="D428" s="25"/>
      <c r="E428" s="26"/>
      <c r="F428" s="26"/>
      <c r="G428" s="27"/>
      <c r="H428" s="26"/>
      <c r="I428" s="26"/>
    </row>
    <row r="429" spans="1:9" x14ac:dyDescent="0.3">
      <c r="A429" s="24"/>
      <c r="B429" s="25"/>
      <c r="C429" s="26"/>
      <c r="D429" s="25"/>
      <c r="E429" s="26"/>
      <c r="F429" s="26"/>
      <c r="G429" s="27"/>
      <c r="H429" s="26"/>
      <c r="I429" s="26"/>
    </row>
    <row r="430" spans="1:9" x14ac:dyDescent="0.3">
      <c r="A430" s="24"/>
      <c r="B430" s="25"/>
      <c r="C430" s="26"/>
      <c r="D430" s="25"/>
      <c r="E430" s="26"/>
      <c r="F430" s="26"/>
      <c r="G430" s="27"/>
      <c r="H430" s="26"/>
      <c r="I430" s="26"/>
    </row>
    <row r="431" spans="1:9" x14ac:dyDescent="0.3">
      <c r="A431" s="24"/>
      <c r="B431" s="25"/>
      <c r="C431" s="26"/>
      <c r="D431" s="25"/>
      <c r="E431" s="26"/>
      <c r="F431" s="26"/>
      <c r="G431" s="27"/>
      <c r="H431" s="26"/>
      <c r="I431" s="26"/>
    </row>
    <row r="432" spans="1:9" x14ac:dyDescent="0.3">
      <c r="A432" s="24"/>
      <c r="B432" s="25"/>
      <c r="C432" s="26"/>
      <c r="D432" s="25"/>
      <c r="E432" s="26"/>
      <c r="F432" s="26"/>
      <c r="G432" s="27"/>
      <c r="H432" s="26"/>
      <c r="I432" s="26"/>
    </row>
    <row r="433" spans="1:10" x14ac:dyDescent="0.3">
      <c r="A433" s="24"/>
      <c r="B433" s="25"/>
      <c r="C433" s="26"/>
      <c r="D433" s="25"/>
      <c r="E433" s="26"/>
      <c r="F433" s="26"/>
      <c r="G433" s="27"/>
      <c r="H433" s="26"/>
      <c r="I433" s="26"/>
    </row>
    <row r="434" spans="1:10" x14ac:dyDescent="0.3">
      <c r="A434" s="24"/>
      <c r="B434" s="25"/>
      <c r="C434" s="26"/>
      <c r="D434" s="25"/>
      <c r="E434" s="26"/>
      <c r="F434" s="26"/>
      <c r="G434" s="27"/>
      <c r="H434" s="26"/>
      <c r="I434" s="26"/>
    </row>
    <row r="435" spans="1:10" x14ac:dyDescent="0.3">
      <c r="A435" s="24"/>
      <c r="B435" s="25"/>
      <c r="C435" s="26"/>
      <c r="D435" s="25"/>
      <c r="E435" s="26"/>
      <c r="F435" s="26"/>
      <c r="G435" s="27"/>
      <c r="H435" s="26"/>
      <c r="I435" s="26"/>
    </row>
    <row r="436" spans="1:10" x14ac:dyDescent="0.3">
      <c r="A436" s="24"/>
      <c r="B436" s="25"/>
      <c r="C436" s="26"/>
      <c r="D436" s="25"/>
      <c r="E436" s="26"/>
      <c r="F436" s="26"/>
      <c r="G436" s="27"/>
      <c r="H436" s="26"/>
      <c r="I436" s="26"/>
    </row>
    <row r="437" spans="1:10" x14ac:dyDescent="0.3">
      <c r="A437" s="24"/>
      <c r="B437" s="25"/>
      <c r="C437" s="26"/>
      <c r="D437" s="25"/>
      <c r="E437" s="26"/>
      <c r="F437" s="26"/>
      <c r="G437" s="27"/>
      <c r="H437" s="26"/>
      <c r="I437" s="26"/>
    </row>
    <row r="438" spans="1:10" x14ac:dyDescent="0.3">
      <c r="A438" s="24"/>
      <c r="B438" s="25"/>
      <c r="C438" s="26"/>
      <c r="D438" s="25"/>
      <c r="E438" s="26"/>
      <c r="F438" s="26"/>
      <c r="G438" s="27"/>
      <c r="H438" s="26"/>
      <c r="I438" s="26"/>
    </row>
    <row r="439" spans="1:10" x14ac:dyDescent="0.3">
      <c r="A439" s="24"/>
      <c r="B439" s="25"/>
      <c r="C439" s="26"/>
      <c r="D439" s="25"/>
      <c r="E439" s="26"/>
      <c r="F439" s="26"/>
      <c r="G439" s="27"/>
      <c r="H439" s="26"/>
      <c r="I439" s="26"/>
    </row>
    <row r="440" spans="1:10" x14ac:dyDescent="0.3">
      <c r="A440" s="24"/>
      <c r="B440" s="25"/>
      <c r="C440" s="26"/>
      <c r="D440" s="25"/>
      <c r="E440" s="26"/>
      <c r="F440" s="26"/>
      <c r="G440" s="27"/>
      <c r="H440" s="26"/>
      <c r="I440" s="26"/>
    </row>
    <row r="441" spans="1:10" x14ac:dyDescent="0.3">
      <c r="A441" s="24"/>
      <c r="B441" s="25"/>
      <c r="C441" s="26"/>
      <c r="D441" s="25"/>
      <c r="E441" s="26"/>
      <c r="F441" s="26"/>
      <c r="G441" s="27"/>
      <c r="H441" s="26"/>
      <c r="I441" s="26"/>
    </row>
    <row r="442" spans="1:10" x14ac:dyDescent="0.3">
      <c r="A442" s="24"/>
      <c r="B442" s="25"/>
      <c r="C442" s="26"/>
      <c r="D442" s="25"/>
      <c r="E442" s="26"/>
      <c r="F442" s="26"/>
      <c r="G442" s="27"/>
      <c r="H442" s="26"/>
      <c r="I442" s="26"/>
    </row>
    <row r="443" spans="1:10" x14ac:dyDescent="0.3">
      <c r="A443" s="24"/>
      <c r="B443" s="25"/>
      <c r="C443" s="26"/>
      <c r="D443" s="25"/>
      <c r="E443" s="26"/>
      <c r="F443" s="26"/>
      <c r="G443" s="27"/>
      <c r="H443" s="26"/>
      <c r="I443" s="26"/>
    </row>
    <row r="444" spans="1:10" x14ac:dyDescent="0.3">
      <c r="A444" s="24"/>
      <c r="B444" s="25"/>
      <c r="C444" s="26"/>
      <c r="D444" s="25"/>
      <c r="E444" s="26"/>
      <c r="F444" s="26"/>
      <c r="G444" s="27"/>
      <c r="H444" s="26"/>
      <c r="I444" s="26"/>
    </row>
    <row r="445" spans="1:10" x14ac:dyDescent="0.3">
      <c r="A445" s="24"/>
      <c r="B445" s="25"/>
      <c r="C445" s="26"/>
      <c r="D445" s="25"/>
      <c r="E445" s="26"/>
      <c r="F445" s="26"/>
      <c r="G445" s="27"/>
      <c r="H445" s="26"/>
      <c r="I445" s="26"/>
    </row>
    <row r="446" spans="1:10" x14ac:dyDescent="0.3">
      <c r="A446" s="24"/>
      <c r="B446" s="25"/>
      <c r="C446" s="26"/>
      <c r="D446" s="25"/>
      <c r="E446" s="26"/>
      <c r="F446" s="26"/>
      <c r="G446" s="27"/>
      <c r="H446" s="26"/>
      <c r="I446" s="26"/>
    </row>
    <row r="448" spans="1:10" x14ac:dyDescent="0.3">
      <c r="A448" s="11" t="s">
        <v>111</v>
      </c>
      <c r="B448" s="12" t="s">
        <v>112</v>
      </c>
      <c r="C448" s="12" t="s">
        <v>113</v>
      </c>
      <c r="D448" s="12" t="s">
        <v>114</v>
      </c>
      <c r="E448" s="12" t="s">
        <v>115</v>
      </c>
      <c r="F448" s="12" t="s">
        <v>116</v>
      </c>
      <c r="G448" s="12" t="s">
        <v>117</v>
      </c>
      <c r="H448" s="12" t="s">
        <v>118</v>
      </c>
      <c r="I448" s="12" t="s">
        <v>119</v>
      </c>
      <c r="J448" s="12" t="s">
        <v>120</v>
      </c>
    </row>
    <row r="449" spans="1:10" x14ac:dyDescent="0.3">
      <c r="A449" s="6" t="s">
        <v>148</v>
      </c>
      <c r="B449" s="10">
        <v>24000</v>
      </c>
      <c r="C449" s="7" t="s">
        <v>122</v>
      </c>
      <c r="D449" s="7" t="s">
        <v>149</v>
      </c>
      <c r="E449" s="7" t="s">
        <v>150</v>
      </c>
      <c r="F449" s="7" t="s">
        <v>150</v>
      </c>
      <c r="G449" s="8">
        <v>230</v>
      </c>
      <c r="H449" s="7" t="s">
        <v>124</v>
      </c>
      <c r="I449" s="7" t="s">
        <v>125</v>
      </c>
      <c r="J449" s="288">
        <f>VLOOKUP($A449,'PASTE BID HERE'!$A:$B,2,FALSE)</f>
        <v>5376.12</v>
      </c>
    </row>
    <row r="450" spans="1:10" x14ac:dyDescent="0.3">
      <c r="A450" s="6" t="s">
        <v>151</v>
      </c>
      <c r="B450" s="10">
        <v>36000</v>
      </c>
      <c r="C450" s="7" t="s">
        <v>122</v>
      </c>
      <c r="D450" s="7" t="s">
        <v>152</v>
      </c>
      <c r="E450" s="7" t="s">
        <v>150</v>
      </c>
      <c r="F450" s="7" t="s">
        <v>150</v>
      </c>
      <c r="G450" s="8">
        <v>250</v>
      </c>
      <c r="H450" s="7" t="s">
        <v>124</v>
      </c>
      <c r="I450" s="7" t="s">
        <v>125</v>
      </c>
      <c r="J450" s="288">
        <f>VLOOKUP($A450,'PASTE BID HERE'!$A:$B,2,FALSE)</f>
        <v>5520.37</v>
      </c>
    </row>
    <row r="451" spans="1:10" x14ac:dyDescent="0.3">
      <c r="A451" s="6" t="s">
        <v>153</v>
      </c>
      <c r="B451" s="10">
        <v>48000</v>
      </c>
      <c r="C451" s="7" t="s">
        <v>122</v>
      </c>
      <c r="D451" s="7" t="s">
        <v>152</v>
      </c>
      <c r="E451" s="7" t="s">
        <v>150</v>
      </c>
      <c r="F451" s="7" t="s">
        <v>150</v>
      </c>
      <c r="G451" s="8">
        <v>255</v>
      </c>
      <c r="H451" s="7" t="s">
        <v>124</v>
      </c>
      <c r="I451" s="7" t="s">
        <v>131</v>
      </c>
      <c r="J451" s="288">
        <f>VLOOKUP($A451,'PASTE BID HERE'!$A:$B,2,FALSE)</f>
        <v>6552.33</v>
      </c>
    </row>
    <row r="452" spans="1:10" x14ac:dyDescent="0.3">
      <c r="A452" s="6" t="s">
        <v>154</v>
      </c>
      <c r="B452" s="10">
        <v>60000</v>
      </c>
      <c r="C452" s="7" t="s">
        <v>122</v>
      </c>
      <c r="D452" s="7" t="s">
        <v>152</v>
      </c>
      <c r="E452" s="7" t="s">
        <v>150</v>
      </c>
      <c r="F452" s="7" t="s">
        <v>150</v>
      </c>
      <c r="G452" s="8">
        <v>307</v>
      </c>
      <c r="H452" s="7" t="s">
        <v>124</v>
      </c>
      <c r="I452" s="7" t="s">
        <v>131</v>
      </c>
      <c r="J452" s="288">
        <f>VLOOKUP($A452,'PASTE BID HERE'!$A:$B,2,FALSE)</f>
        <v>7371.6</v>
      </c>
    </row>
    <row r="453" spans="1:10" x14ac:dyDescent="0.3">
      <c r="A453" s="24"/>
      <c r="B453" s="25"/>
      <c r="C453" s="26"/>
      <c r="D453" s="26"/>
      <c r="E453" s="26"/>
      <c r="F453" s="26"/>
      <c r="G453" s="27"/>
      <c r="H453" s="26"/>
      <c r="I453" s="26"/>
    </row>
    <row r="454" spans="1:10" x14ac:dyDescent="0.3">
      <c r="A454" s="24"/>
      <c r="B454" s="25"/>
      <c r="C454" s="26"/>
      <c r="D454" s="26"/>
      <c r="E454" s="26"/>
      <c r="F454" s="26"/>
      <c r="G454" s="27"/>
      <c r="H454" s="26"/>
      <c r="I454" s="26"/>
    </row>
    <row r="455" spans="1:10" x14ac:dyDescent="0.3">
      <c r="A455" s="24"/>
      <c r="B455" s="25"/>
      <c r="C455" s="26"/>
      <c r="D455" s="26"/>
      <c r="E455" s="26"/>
      <c r="F455" s="26"/>
      <c r="G455" s="27"/>
      <c r="H455" s="26"/>
      <c r="I455" s="26"/>
    </row>
    <row r="456" spans="1:10" x14ac:dyDescent="0.3">
      <c r="A456" s="24"/>
      <c r="B456" s="25"/>
      <c r="C456" s="26"/>
      <c r="D456" s="26"/>
      <c r="E456" s="26"/>
      <c r="F456" s="26"/>
      <c r="G456" s="27"/>
      <c r="H456" s="26"/>
      <c r="I456" s="26"/>
    </row>
    <row r="457" spans="1:10" x14ac:dyDescent="0.3">
      <c r="A457" s="24"/>
      <c r="B457" s="25"/>
      <c r="C457" s="26"/>
      <c r="D457" s="26"/>
      <c r="E457" s="26"/>
      <c r="F457" s="26"/>
      <c r="G457" s="27"/>
      <c r="H457" s="26"/>
      <c r="I457" s="26"/>
    </row>
    <row r="458" spans="1:10" x14ac:dyDescent="0.3">
      <c r="A458" s="24"/>
      <c r="B458" s="25"/>
      <c r="C458" s="26"/>
      <c r="D458" s="26"/>
      <c r="E458" s="26"/>
      <c r="F458" s="26"/>
      <c r="G458" s="27"/>
      <c r="H458" s="26"/>
      <c r="I458" s="26"/>
    </row>
    <row r="459" spans="1:10" x14ac:dyDescent="0.3">
      <c r="A459" s="24"/>
      <c r="B459" s="25"/>
      <c r="C459" s="26"/>
      <c r="D459" s="26"/>
      <c r="E459" s="26"/>
      <c r="F459" s="26"/>
      <c r="G459" s="27"/>
      <c r="H459" s="26"/>
      <c r="I459" s="26"/>
    </row>
    <row r="460" spans="1:10" x14ac:dyDescent="0.3">
      <c r="A460" s="24"/>
      <c r="B460" s="25"/>
      <c r="C460" s="26"/>
      <c r="D460" s="26"/>
      <c r="E460" s="26"/>
      <c r="F460" s="26"/>
      <c r="G460" s="27"/>
      <c r="H460" s="26"/>
      <c r="I460" s="26"/>
    </row>
    <row r="461" spans="1:10" x14ac:dyDescent="0.3">
      <c r="A461" s="24"/>
      <c r="B461" s="25"/>
      <c r="C461" s="26"/>
      <c r="D461" s="26"/>
      <c r="E461" s="26"/>
      <c r="F461" s="26"/>
      <c r="G461" s="27"/>
      <c r="H461" s="26"/>
      <c r="I461" s="26"/>
    </row>
    <row r="462" spans="1:10" x14ac:dyDescent="0.3">
      <c r="A462" s="24"/>
      <c r="B462" s="25"/>
      <c r="C462" s="26"/>
      <c r="D462" s="26"/>
      <c r="E462" s="26"/>
      <c r="F462" s="26"/>
      <c r="G462" s="27"/>
      <c r="H462" s="26"/>
      <c r="I462" s="26"/>
    </row>
    <row r="463" spans="1:10" x14ac:dyDescent="0.3">
      <c r="A463" s="24"/>
      <c r="B463" s="25"/>
      <c r="C463" s="26"/>
      <c r="D463" s="26"/>
      <c r="E463" s="26"/>
      <c r="F463" s="26"/>
      <c r="G463" s="27"/>
      <c r="H463" s="26"/>
      <c r="I463" s="26"/>
    </row>
    <row r="464" spans="1:10" x14ac:dyDescent="0.3">
      <c r="A464" s="24"/>
      <c r="B464" s="25"/>
      <c r="C464" s="26"/>
      <c r="D464" s="26"/>
      <c r="E464" s="26"/>
      <c r="F464" s="26"/>
      <c r="G464" s="27"/>
      <c r="H464" s="26"/>
      <c r="I464" s="26"/>
    </row>
    <row r="465" spans="1:9" x14ac:dyDescent="0.3">
      <c r="A465" s="24"/>
      <c r="B465" s="25"/>
      <c r="C465" s="26"/>
      <c r="D465" s="26"/>
      <c r="E465" s="26"/>
      <c r="F465" s="26"/>
      <c r="G465" s="27"/>
      <c r="H465" s="26"/>
      <c r="I465" s="26"/>
    </row>
    <row r="466" spans="1:9" x14ac:dyDescent="0.3">
      <c r="A466" s="24"/>
      <c r="B466" s="25"/>
      <c r="C466" s="26"/>
      <c r="D466" s="26"/>
      <c r="E466" s="26"/>
      <c r="F466" s="26"/>
      <c r="G466" s="27"/>
      <c r="H466" s="26"/>
      <c r="I466" s="26"/>
    </row>
    <row r="467" spans="1:9" x14ac:dyDescent="0.3">
      <c r="A467" s="24"/>
      <c r="B467" s="25"/>
      <c r="C467" s="26"/>
      <c r="D467" s="26"/>
      <c r="E467" s="26"/>
      <c r="F467" s="26"/>
      <c r="G467" s="27"/>
      <c r="H467" s="26"/>
      <c r="I467" s="26"/>
    </row>
    <row r="468" spans="1:9" x14ac:dyDescent="0.3">
      <c r="A468" s="24"/>
      <c r="B468" s="25"/>
      <c r="C468" s="26"/>
      <c r="D468" s="26"/>
      <c r="E468" s="26"/>
      <c r="F468" s="26"/>
      <c r="G468" s="27"/>
      <c r="H468" s="26"/>
      <c r="I468" s="26"/>
    </row>
    <row r="469" spans="1:9" x14ac:dyDescent="0.3">
      <c r="A469" s="24"/>
      <c r="B469" s="25"/>
      <c r="C469" s="26"/>
      <c r="D469" s="26"/>
      <c r="E469" s="26"/>
      <c r="F469" s="26"/>
      <c r="G469" s="27"/>
      <c r="H469" s="26"/>
      <c r="I469" s="26"/>
    </row>
    <row r="470" spans="1:9" x14ac:dyDescent="0.3">
      <c r="A470" s="24"/>
      <c r="B470" s="25"/>
      <c r="C470" s="26"/>
      <c r="D470" s="26"/>
      <c r="E470" s="26"/>
      <c r="F470" s="26"/>
      <c r="G470" s="27"/>
      <c r="H470" s="26"/>
      <c r="I470" s="26"/>
    </row>
    <row r="471" spans="1:9" x14ac:dyDescent="0.3">
      <c r="A471" s="24"/>
      <c r="B471" s="25"/>
      <c r="C471" s="26"/>
      <c r="D471" s="26"/>
      <c r="E471" s="26"/>
      <c r="F471" s="26"/>
      <c r="G471" s="27"/>
      <c r="H471" s="26"/>
      <c r="I471" s="26"/>
    </row>
    <row r="472" spans="1:9" x14ac:dyDescent="0.3">
      <c r="A472" s="24"/>
      <c r="B472" s="25"/>
      <c r="C472" s="26"/>
      <c r="D472" s="26"/>
      <c r="E472" s="26"/>
      <c r="F472" s="26"/>
      <c r="G472" s="27"/>
      <c r="H472" s="26"/>
      <c r="I472" s="26"/>
    </row>
    <row r="473" spans="1:9" x14ac:dyDescent="0.3">
      <c r="A473" s="24"/>
      <c r="B473" s="25"/>
      <c r="C473" s="26"/>
      <c r="D473" s="26"/>
      <c r="E473" s="26"/>
      <c r="F473" s="26"/>
      <c r="G473" s="27"/>
      <c r="H473" s="26"/>
      <c r="I473" s="26"/>
    </row>
    <row r="474" spans="1:9" x14ac:dyDescent="0.3">
      <c r="A474" s="24"/>
      <c r="B474" s="25"/>
      <c r="C474" s="26"/>
      <c r="D474" s="26"/>
      <c r="E474" s="26"/>
      <c r="F474" s="26"/>
      <c r="G474" s="27"/>
      <c r="H474" s="26"/>
      <c r="I474" s="26"/>
    </row>
    <row r="475" spans="1:9" x14ac:dyDescent="0.3">
      <c r="A475" s="24"/>
      <c r="B475" s="25"/>
      <c r="C475" s="26"/>
      <c r="D475" s="26"/>
      <c r="E475" s="26"/>
      <c r="F475" s="26"/>
      <c r="G475" s="27"/>
      <c r="H475" s="26"/>
      <c r="I475" s="26"/>
    </row>
    <row r="476" spans="1:9" x14ac:dyDescent="0.3">
      <c r="A476" s="24"/>
      <c r="B476" s="25"/>
      <c r="C476" s="26"/>
      <c r="D476" s="26"/>
      <c r="E476" s="26"/>
      <c r="F476" s="26"/>
      <c r="G476" s="27"/>
      <c r="H476" s="26"/>
      <c r="I476" s="26"/>
    </row>
    <row r="477" spans="1:9" x14ac:dyDescent="0.3">
      <c r="A477" s="24"/>
      <c r="B477" s="25"/>
      <c r="C477" s="26"/>
      <c r="D477" s="26"/>
      <c r="E477" s="26"/>
      <c r="F477" s="26"/>
      <c r="G477" s="27"/>
      <c r="H477" s="26"/>
      <c r="I477" s="26"/>
    </row>
    <row r="478" spans="1:9" x14ac:dyDescent="0.3">
      <c r="A478" s="24"/>
      <c r="B478" s="25"/>
      <c r="C478" s="26"/>
      <c r="D478" s="26"/>
      <c r="E478" s="26"/>
      <c r="F478" s="26"/>
      <c r="G478" s="27"/>
      <c r="H478" s="26"/>
      <c r="I478" s="26"/>
    </row>
    <row r="479" spans="1:9" x14ac:dyDescent="0.3">
      <c r="A479" s="24"/>
      <c r="B479" s="25"/>
      <c r="C479" s="26"/>
      <c r="D479" s="26"/>
      <c r="E479" s="26"/>
      <c r="F479" s="26"/>
      <c r="G479" s="27"/>
      <c r="H479" s="26"/>
      <c r="I479" s="26"/>
    </row>
    <row r="480" spans="1:9" x14ac:dyDescent="0.3">
      <c r="A480" s="24"/>
      <c r="B480" s="25"/>
      <c r="C480" s="26"/>
      <c r="D480" s="26"/>
      <c r="E480" s="26"/>
      <c r="F480" s="26"/>
      <c r="G480" s="27"/>
      <c r="H480" s="26"/>
      <c r="I480" s="26"/>
    </row>
    <row r="481" spans="1:10" x14ac:dyDescent="0.3">
      <c r="A481" s="24"/>
      <c r="B481" s="25"/>
      <c r="C481" s="26"/>
      <c r="D481" s="26"/>
      <c r="E481" s="26"/>
      <c r="F481" s="26"/>
      <c r="G481" s="27"/>
      <c r="H481" s="26"/>
      <c r="I481" s="26"/>
    </row>
    <row r="482" spans="1:10" x14ac:dyDescent="0.3">
      <c r="A482" s="24"/>
      <c r="B482" s="25"/>
      <c r="C482" s="26"/>
      <c r="D482" s="26"/>
      <c r="E482" s="26"/>
      <c r="F482" s="26"/>
      <c r="G482" s="27"/>
      <c r="H482" s="26"/>
      <c r="I482" s="26"/>
    </row>
    <row r="483" spans="1:10" x14ac:dyDescent="0.3">
      <c r="A483" s="24"/>
      <c r="B483" s="25"/>
      <c r="C483" s="26"/>
      <c r="D483" s="26"/>
      <c r="E483" s="26"/>
      <c r="F483" s="26"/>
      <c r="G483" s="27"/>
      <c r="H483" s="26"/>
      <c r="I483" s="26"/>
    </row>
    <row r="484" spans="1:10" x14ac:dyDescent="0.3">
      <c r="A484" s="24"/>
      <c r="B484" s="25"/>
      <c r="C484" s="26"/>
      <c r="D484" s="26"/>
      <c r="E484" s="26"/>
      <c r="F484" s="26"/>
      <c r="G484" s="27"/>
      <c r="H484" s="26"/>
      <c r="I484" s="26"/>
    </row>
    <row r="485" spans="1:10" x14ac:dyDescent="0.3">
      <c r="A485" s="24"/>
      <c r="B485" s="25"/>
      <c r="C485" s="26"/>
      <c r="D485" s="26"/>
      <c r="E485" s="26"/>
      <c r="F485" s="26"/>
      <c r="G485" s="27"/>
      <c r="H485" s="26"/>
      <c r="I485" s="26"/>
    </row>
    <row r="486" spans="1:10" x14ac:dyDescent="0.3">
      <c r="A486" s="24"/>
      <c r="B486" s="25"/>
      <c r="C486" s="26"/>
      <c r="D486" s="26"/>
      <c r="E486" s="26"/>
      <c r="F486" s="26"/>
      <c r="G486" s="27"/>
      <c r="H486" s="26"/>
      <c r="I486" s="26"/>
    </row>
    <row r="487" spans="1:10" x14ac:dyDescent="0.3">
      <c r="A487" s="24"/>
      <c r="B487" s="25"/>
      <c r="C487" s="26"/>
      <c r="D487" s="26"/>
      <c r="E487" s="26"/>
      <c r="F487" s="26"/>
      <c r="G487" s="27"/>
      <c r="H487" s="26"/>
      <c r="I487" s="26"/>
    </row>
    <row r="488" spans="1:10" x14ac:dyDescent="0.3">
      <c r="A488" s="24"/>
      <c r="B488" s="25"/>
      <c r="C488" s="26"/>
      <c r="D488" s="26"/>
      <c r="E488" s="26"/>
      <c r="F488" s="26"/>
      <c r="G488" s="27"/>
      <c r="H488" s="26"/>
      <c r="I488" s="26"/>
    </row>
    <row r="489" spans="1:10" x14ac:dyDescent="0.3">
      <c r="A489" s="24"/>
      <c r="B489" s="25"/>
      <c r="C489" s="26"/>
      <c r="D489" s="26"/>
      <c r="E489" s="26"/>
      <c r="F489" s="26"/>
      <c r="G489" s="27"/>
      <c r="H489" s="26"/>
      <c r="I489" s="26"/>
    </row>
    <row r="490" spans="1:10" x14ac:dyDescent="0.3">
      <c r="A490" s="24"/>
      <c r="B490" s="25"/>
      <c r="C490" s="26"/>
      <c r="D490" s="26"/>
      <c r="E490" s="26"/>
      <c r="F490" s="26"/>
      <c r="G490" s="27"/>
      <c r="H490" s="26"/>
      <c r="I490" s="26"/>
    </row>
    <row r="492" spans="1:10" x14ac:dyDescent="0.3">
      <c r="A492" s="13" t="s">
        <v>111</v>
      </c>
      <c r="B492" s="12" t="s">
        <v>155</v>
      </c>
      <c r="C492" s="12" t="s">
        <v>156</v>
      </c>
      <c r="D492" s="12" t="s">
        <v>157</v>
      </c>
      <c r="E492" s="12" t="s">
        <v>158</v>
      </c>
      <c r="F492" s="12" t="s">
        <v>159</v>
      </c>
      <c r="G492" s="12" t="s">
        <v>160</v>
      </c>
      <c r="H492" s="12" t="s">
        <v>118</v>
      </c>
      <c r="I492" s="12" t="s">
        <v>119</v>
      </c>
      <c r="J492" s="12" t="s">
        <v>120</v>
      </c>
    </row>
    <row r="493" spans="1:10" x14ac:dyDescent="0.3">
      <c r="A493" s="14" t="s">
        <v>161</v>
      </c>
      <c r="B493" s="7" t="s">
        <v>162</v>
      </c>
      <c r="C493" s="7" t="s">
        <v>42</v>
      </c>
      <c r="D493" s="10">
        <v>14</v>
      </c>
      <c r="E493" s="8">
        <v>45</v>
      </c>
      <c r="F493" s="7" t="s">
        <v>163</v>
      </c>
      <c r="G493" s="15">
        <v>4.5599999999999996</v>
      </c>
      <c r="H493" s="7" t="s">
        <v>124</v>
      </c>
      <c r="I493" s="7" t="s">
        <v>125</v>
      </c>
      <c r="J493" s="288">
        <f>VLOOKUP($A493,'PASTE BID HERE'!$A:$B,2,FALSE)</f>
        <v>668.35</v>
      </c>
    </row>
    <row r="494" spans="1:10" x14ac:dyDescent="0.3">
      <c r="A494" s="14" t="s">
        <v>164</v>
      </c>
      <c r="B494" s="7" t="s">
        <v>165</v>
      </c>
      <c r="C494" s="7" t="s">
        <v>42</v>
      </c>
      <c r="D494" s="7" t="s">
        <v>43</v>
      </c>
      <c r="E494" s="8">
        <v>49</v>
      </c>
      <c r="F494" s="7" t="s">
        <v>166</v>
      </c>
      <c r="G494" s="15">
        <v>5.7</v>
      </c>
      <c r="H494" s="7" t="s">
        <v>124</v>
      </c>
      <c r="I494" s="7" t="s">
        <v>125</v>
      </c>
      <c r="J494" s="288">
        <f>VLOOKUP($A494,'PASTE BID HERE'!$A:$B,2,FALSE)</f>
        <v>812.89</v>
      </c>
    </row>
    <row r="495" spans="1:10" x14ac:dyDescent="0.3">
      <c r="A495" s="14" t="s">
        <v>167</v>
      </c>
      <c r="B495" s="7" t="s">
        <v>165</v>
      </c>
      <c r="C495" s="7" t="s">
        <v>42</v>
      </c>
      <c r="D495" s="7" t="s">
        <v>43</v>
      </c>
      <c r="E495" s="8">
        <v>43</v>
      </c>
      <c r="F495" s="7" t="s">
        <v>166</v>
      </c>
      <c r="G495" s="15">
        <v>4.5599999999999996</v>
      </c>
      <c r="H495" s="7" t="s">
        <v>124</v>
      </c>
      <c r="I495" s="7" t="s">
        <v>125</v>
      </c>
      <c r="J495" s="288">
        <f>VLOOKUP($A495,'PASTE BID HERE'!$A:$B,2,FALSE)</f>
        <v>835.65</v>
      </c>
    </row>
    <row r="496" spans="1:10" x14ac:dyDescent="0.3">
      <c r="A496" s="14" t="s">
        <v>168</v>
      </c>
      <c r="B496" s="7" t="s">
        <v>165</v>
      </c>
      <c r="C496" s="7" t="s">
        <v>42</v>
      </c>
      <c r="D496" s="7" t="s">
        <v>43</v>
      </c>
      <c r="E496" s="8">
        <v>43</v>
      </c>
      <c r="F496" s="7" t="s">
        <v>166</v>
      </c>
      <c r="G496" s="15">
        <v>4.5599999999999996</v>
      </c>
      <c r="H496" s="7" t="s">
        <v>124</v>
      </c>
      <c r="I496" s="7" t="s">
        <v>125</v>
      </c>
      <c r="J496" s="288">
        <f>VLOOKUP($A496,'PASTE BID HERE'!$A:$B,2,FALSE)</f>
        <v>553.52</v>
      </c>
    </row>
    <row r="497" spans="1:20" x14ac:dyDescent="0.3">
      <c r="A497" s="14" t="s">
        <v>169</v>
      </c>
      <c r="B497" s="10">
        <v>35</v>
      </c>
      <c r="C497" s="7" t="s">
        <v>42</v>
      </c>
      <c r="D497" s="10">
        <v>21</v>
      </c>
      <c r="E497" s="8">
        <v>43</v>
      </c>
      <c r="F497" s="7" t="s">
        <v>170</v>
      </c>
      <c r="G497" s="15">
        <v>7.6</v>
      </c>
      <c r="H497" s="7" t="s">
        <v>124</v>
      </c>
      <c r="I497" s="7" t="s">
        <v>131</v>
      </c>
      <c r="J497" s="288">
        <f>VLOOKUP($A497,'PASTE BID HERE'!$A:$B,2,FALSE)</f>
        <v>1222.8900000000001</v>
      </c>
    </row>
    <row r="498" spans="1:20" hidden="1" x14ac:dyDescent="0.3">
      <c r="A498" s="14" t="s">
        <v>171</v>
      </c>
      <c r="B498" s="7" t="s">
        <v>172</v>
      </c>
      <c r="C498" s="7" t="s">
        <v>42</v>
      </c>
      <c r="D498" s="10">
        <v>21</v>
      </c>
      <c r="E498" s="8">
        <v>71</v>
      </c>
      <c r="F498" s="7" t="s">
        <v>170</v>
      </c>
      <c r="G498" s="15">
        <v>8.5500000000000007</v>
      </c>
      <c r="H498" s="7" t="s">
        <v>124</v>
      </c>
      <c r="I498" s="7" t="s">
        <v>131</v>
      </c>
      <c r="J498" s="288" t="e">
        <f>VLOOKUP($A498,'PASTE BID HERE'!$A:$B,2,FALSE)</f>
        <v>#N/A</v>
      </c>
    </row>
    <row r="499" spans="1:20" hidden="1" x14ac:dyDescent="0.3">
      <c r="A499" s="14" t="s">
        <v>173</v>
      </c>
      <c r="B499" s="10">
        <v>35</v>
      </c>
      <c r="C499" s="7" t="s">
        <v>42</v>
      </c>
      <c r="D499" s="10">
        <v>21</v>
      </c>
      <c r="E499" s="8">
        <v>76</v>
      </c>
      <c r="F499" s="7" t="s">
        <v>170</v>
      </c>
      <c r="G499" s="15">
        <v>7.6</v>
      </c>
      <c r="H499" s="7" t="s">
        <v>124</v>
      </c>
      <c r="I499" s="7" t="s">
        <v>131</v>
      </c>
      <c r="J499" s="288" t="e">
        <f>VLOOKUP($A499,'PASTE BID HERE'!$A:$B,2,FALSE)</f>
        <v>#N/A</v>
      </c>
    </row>
    <row r="500" spans="1:20" hidden="1" x14ac:dyDescent="0.3">
      <c r="A500" s="14" t="s">
        <v>174</v>
      </c>
      <c r="B500" s="7" t="s">
        <v>172</v>
      </c>
      <c r="C500" s="7" t="s">
        <v>42</v>
      </c>
      <c r="D500" s="10">
        <v>21</v>
      </c>
      <c r="E500" s="8">
        <v>71</v>
      </c>
      <c r="F500" s="7" t="s">
        <v>170</v>
      </c>
      <c r="G500" s="15">
        <v>8.5500000000000007</v>
      </c>
      <c r="H500" s="36" t="s">
        <v>124</v>
      </c>
      <c r="I500" s="36" t="s">
        <v>131</v>
      </c>
      <c r="J500" s="288" t="e">
        <f>VLOOKUP($A500,'PASTE BID HERE'!$A:$B,2,FALSE)</f>
        <v>#N/A</v>
      </c>
      <c r="K500"/>
      <c r="L500"/>
      <c r="M500"/>
      <c r="N500"/>
      <c r="O500"/>
      <c r="P500"/>
      <c r="Q500"/>
      <c r="R500"/>
      <c r="S500"/>
      <c r="T500"/>
    </row>
    <row r="501" spans="1:20" hidden="1" x14ac:dyDescent="0.3">
      <c r="A501" s="14" t="s">
        <v>175</v>
      </c>
      <c r="B501" s="7" t="s">
        <v>165</v>
      </c>
      <c r="C501" s="7" t="s">
        <v>42</v>
      </c>
      <c r="D501" s="10">
        <v>21</v>
      </c>
      <c r="E501" s="8">
        <v>51</v>
      </c>
      <c r="F501" s="7" t="s">
        <v>170</v>
      </c>
      <c r="G501" s="15">
        <v>5.7</v>
      </c>
      <c r="H501" s="36" t="s">
        <v>124</v>
      </c>
      <c r="I501" s="36" t="s">
        <v>125</v>
      </c>
      <c r="J501" s="288" t="e">
        <f>VLOOKUP($A501,'PASTE BID HERE'!$A:$B,2,FALSE)</f>
        <v>#N/A</v>
      </c>
      <c r="K501"/>
      <c r="L501"/>
      <c r="M501"/>
      <c r="N501"/>
      <c r="O501"/>
      <c r="P501"/>
      <c r="Q501"/>
      <c r="R501"/>
      <c r="S501"/>
      <c r="T501"/>
    </row>
    <row r="502" spans="1:20" hidden="1" x14ac:dyDescent="0.3">
      <c r="A502" s="14" t="s">
        <v>176</v>
      </c>
      <c r="B502" s="7" t="s">
        <v>165</v>
      </c>
      <c r="C502" s="7" t="s">
        <v>42</v>
      </c>
      <c r="D502" s="10">
        <v>21</v>
      </c>
      <c r="E502" s="8">
        <v>51</v>
      </c>
      <c r="F502" s="7" t="s">
        <v>170</v>
      </c>
      <c r="G502" s="15">
        <v>5.7</v>
      </c>
      <c r="H502" s="36" t="s">
        <v>124</v>
      </c>
      <c r="I502" s="36" t="s">
        <v>125</v>
      </c>
      <c r="J502" s="288" t="e">
        <f>VLOOKUP($A502,'PASTE BID HERE'!$A:$B,2,FALSE)</f>
        <v>#N/A</v>
      </c>
      <c r="K502"/>
      <c r="L502"/>
      <c r="M502"/>
      <c r="N502"/>
      <c r="O502"/>
      <c r="P502"/>
      <c r="Q502"/>
      <c r="R502"/>
      <c r="S502"/>
      <c r="T502"/>
    </row>
    <row r="503" spans="1:20" x14ac:dyDescent="0.3">
      <c r="A503" s="14" t="s">
        <v>177</v>
      </c>
      <c r="B503" s="7" t="s">
        <v>165</v>
      </c>
      <c r="C503" s="7" t="s">
        <v>42</v>
      </c>
      <c r="D503" s="7" t="s">
        <v>43</v>
      </c>
      <c r="E503" s="8">
        <v>49</v>
      </c>
      <c r="F503" s="7" t="s">
        <v>166</v>
      </c>
      <c r="G503" s="15">
        <v>5.7</v>
      </c>
      <c r="H503" s="36" t="s">
        <v>124</v>
      </c>
      <c r="I503" s="36" t="s">
        <v>125</v>
      </c>
      <c r="J503" s="288">
        <f>VLOOKUP($A503,'PASTE BID HERE'!$A:$B,2,FALSE)</f>
        <v>629.9</v>
      </c>
      <c r="K503"/>
      <c r="L503"/>
      <c r="M503"/>
      <c r="N503"/>
      <c r="O503"/>
      <c r="P503"/>
      <c r="Q503"/>
      <c r="R503"/>
      <c r="S503"/>
      <c r="T503"/>
    </row>
    <row r="504" spans="1:20" hidden="1" x14ac:dyDescent="0.3">
      <c r="A504" s="14" t="s">
        <v>178</v>
      </c>
      <c r="B504" s="10">
        <v>35</v>
      </c>
      <c r="C504" s="7" t="s">
        <v>42</v>
      </c>
      <c r="D504" s="10">
        <v>21</v>
      </c>
      <c r="E504" s="8">
        <v>76</v>
      </c>
      <c r="F504" s="7" t="s">
        <v>170</v>
      </c>
      <c r="G504" s="15">
        <v>7.6</v>
      </c>
      <c r="H504" s="36" t="s">
        <v>124</v>
      </c>
      <c r="I504" s="36" t="s">
        <v>131</v>
      </c>
      <c r="J504" s="288" t="e">
        <f>VLOOKUP($A504,'PASTE BID HERE'!$A:$B,2,FALSE)</f>
        <v>#N/A</v>
      </c>
      <c r="K504"/>
      <c r="L504"/>
      <c r="M504"/>
      <c r="N504"/>
      <c r="O504"/>
      <c r="P504"/>
      <c r="Q504"/>
      <c r="R504"/>
      <c r="S504"/>
      <c r="T504"/>
    </row>
    <row r="505" spans="1:20" hidden="1" x14ac:dyDescent="0.3">
      <c r="A505" s="14" t="s">
        <v>179</v>
      </c>
      <c r="B505" s="7" t="s">
        <v>172</v>
      </c>
      <c r="C505" s="7" t="s">
        <v>42</v>
      </c>
      <c r="D505" s="10">
        <v>21</v>
      </c>
      <c r="E505" s="8">
        <v>71</v>
      </c>
      <c r="F505" s="7" t="s">
        <v>170</v>
      </c>
      <c r="G505" s="15">
        <v>8.5500000000000007</v>
      </c>
      <c r="H505" s="36" t="s">
        <v>124</v>
      </c>
      <c r="I505" s="36" t="s">
        <v>131</v>
      </c>
      <c r="J505" s="288" t="e">
        <f>VLOOKUP($A505,'PASTE BID HERE'!$A:$B,2,FALSE)</f>
        <v>#N/A</v>
      </c>
      <c r="K505"/>
      <c r="L505"/>
      <c r="M505"/>
      <c r="N505"/>
      <c r="O505"/>
      <c r="P505"/>
      <c r="Q505"/>
      <c r="R505"/>
      <c r="S505"/>
      <c r="T505"/>
    </row>
    <row r="506" spans="1:20" hidden="1" x14ac:dyDescent="0.3">
      <c r="A506" s="14" t="s">
        <v>180</v>
      </c>
      <c r="B506" s="10">
        <v>35</v>
      </c>
      <c r="C506" s="7" t="s">
        <v>42</v>
      </c>
      <c r="D506" s="10">
        <v>21</v>
      </c>
      <c r="E506" s="8">
        <v>76</v>
      </c>
      <c r="F506" s="7" t="s">
        <v>170</v>
      </c>
      <c r="G506" s="15">
        <v>7.6</v>
      </c>
      <c r="H506" s="36" t="s">
        <v>124</v>
      </c>
      <c r="I506" s="36" t="s">
        <v>131</v>
      </c>
      <c r="J506" s="288" t="e">
        <f>VLOOKUP($A506,'PASTE BID HERE'!$A:$B,2,FALSE)</f>
        <v>#N/A</v>
      </c>
      <c r="K506"/>
      <c r="L506"/>
      <c r="M506"/>
      <c r="N506"/>
      <c r="O506"/>
      <c r="P506"/>
      <c r="Q506"/>
      <c r="R506"/>
      <c r="S506"/>
      <c r="T506"/>
    </row>
    <row r="507" spans="1:20" x14ac:dyDescent="0.3">
      <c r="A507" s="14" t="s">
        <v>181</v>
      </c>
      <c r="B507" s="7" t="s">
        <v>172</v>
      </c>
      <c r="C507" s="7" t="s">
        <v>42</v>
      </c>
      <c r="D507" s="10">
        <v>21</v>
      </c>
      <c r="E507" s="8">
        <v>71</v>
      </c>
      <c r="F507" s="7" t="s">
        <v>170</v>
      </c>
      <c r="G507" s="15">
        <v>8.5500000000000007</v>
      </c>
      <c r="H507" s="36" t="s">
        <v>124</v>
      </c>
      <c r="I507" s="36" t="s">
        <v>131</v>
      </c>
      <c r="J507" s="288">
        <f>VLOOKUP($A507,'PASTE BID HERE'!$A:$B,2,FALSE)</f>
        <v>817.02</v>
      </c>
      <c r="K507"/>
      <c r="L507"/>
      <c r="M507"/>
      <c r="N507"/>
      <c r="O507"/>
      <c r="P507"/>
      <c r="Q507"/>
      <c r="R507"/>
      <c r="S507"/>
      <c r="T507"/>
    </row>
    <row r="508" spans="1:20" x14ac:dyDescent="0.3">
      <c r="A508" s="44" t="s">
        <v>182</v>
      </c>
      <c r="B508" s="45" t="s">
        <v>165</v>
      </c>
      <c r="C508" s="45" t="s">
        <v>42</v>
      </c>
      <c r="D508" s="49">
        <v>21</v>
      </c>
      <c r="E508" s="46">
        <v>51</v>
      </c>
      <c r="F508" s="45" t="s">
        <v>170</v>
      </c>
      <c r="G508" s="47">
        <v>5.7</v>
      </c>
      <c r="H508" s="48" t="s">
        <v>124</v>
      </c>
      <c r="I508" s="48" t="s">
        <v>125</v>
      </c>
      <c r="J508" s="288">
        <f>VLOOKUP($A508,'PASTE BID HERE'!$A:$B,2,FALSE)</f>
        <v>637.83000000000004</v>
      </c>
      <c r="K508"/>
      <c r="L508"/>
      <c r="M508"/>
      <c r="N508"/>
      <c r="O508"/>
      <c r="P508"/>
      <c r="Q508"/>
      <c r="R508"/>
      <c r="S508"/>
      <c r="T508"/>
    </row>
    <row r="509" spans="1:20" hidden="1" x14ac:dyDescent="0.3">
      <c r="A509" s="14" t="s">
        <v>183</v>
      </c>
      <c r="B509" s="7" t="s">
        <v>184</v>
      </c>
      <c r="C509" s="7" t="s">
        <v>42</v>
      </c>
      <c r="D509" s="7" t="s">
        <v>51</v>
      </c>
      <c r="E509" s="8">
        <v>83</v>
      </c>
      <c r="F509" s="7" t="s">
        <v>185</v>
      </c>
      <c r="G509" s="15">
        <v>8.5500000000000007</v>
      </c>
      <c r="H509" s="36" t="s">
        <v>124</v>
      </c>
      <c r="I509" s="36" t="s">
        <v>131</v>
      </c>
      <c r="J509" s="288" t="e">
        <f>VLOOKUP($A509,'PASTE BID HERE'!$A:$B,2,FALSE)</f>
        <v>#N/A</v>
      </c>
      <c r="K509"/>
      <c r="L509"/>
      <c r="M509"/>
      <c r="N509"/>
      <c r="O509"/>
      <c r="P509"/>
      <c r="Q509"/>
      <c r="R509"/>
      <c r="S509"/>
      <c r="T509"/>
    </row>
    <row r="510" spans="1:20" hidden="1" x14ac:dyDescent="0.3">
      <c r="A510" s="14" t="s">
        <v>186</v>
      </c>
      <c r="B510" s="10">
        <v>35</v>
      </c>
      <c r="C510" s="7" t="s">
        <v>42</v>
      </c>
      <c r="D510" s="10">
        <v>21</v>
      </c>
      <c r="E510" s="8">
        <v>76</v>
      </c>
      <c r="F510" s="7" t="s">
        <v>170</v>
      </c>
      <c r="G510" s="15">
        <v>7.6</v>
      </c>
      <c r="H510" s="36" t="s">
        <v>124</v>
      </c>
      <c r="I510" s="36" t="s">
        <v>131</v>
      </c>
      <c r="J510" s="288" t="e">
        <f>VLOOKUP($A510,'PASTE BID HERE'!$A:$B,2,FALSE)</f>
        <v>#N/A</v>
      </c>
      <c r="K510"/>
      <c r="L510"/>
      <c r="M510"/>
      <c r="N510"/>
      <c r="O510"/>
      <c r="P510"/>
      <c r="Q510"/>
      <c r="R510"/>
      <c r="S510"/>
      <c r="T510"/>
    </row>
    <row r="511" spans="1:20" hidden="1" x14ac:dyDescent="0.3">
      <c r="A511" s="14" t="s">
        <v>187</v>
      </c>
      <c r="B511" s="10">
        <v>35</v>
      </c>
      <c r="C511" s="7" t="s">
        <v>42</v>
      </c>
      <c r="D511" s="10">
        <v>21</v>
      </c>
      <c r="E511" s="8">
        <v>76</v>
      </c>
      <c r="F511" s="7" t="s">
        <v>170</v>
      </c>
      <c r="G511" s="15">
        <v>7.6</v>
      </c>
      <c r="H511" s="36" t="s">
        <v>124</v>
      </c>
      <c r="I511" s="36" t="s">
        <v>131</v>
      </c>
      <c r="J511" s="288" t="e">
        <f>VLOOKUP($A511,'PASTE BID HERE'!$A:$B,2,FALSE)</f>
        <v>#N/A</v>
      </c>
      <c r="K511"/>
      <c r="L511"/>
      <c r="M511"/>
      <c r="N511"/>
      <c r="O511"/>
      <c r="P511"/>
      <c r="Q511"/>
      <c r="R511"/>
      <c r="S511"/>
      <c r="T511"/>
    </row>
    <row r="512" spans="1:20" x14ac:dyDescent="0.3">
      <c r="A512" s="14" t="s">
        <v>188</v>
      </c>
      <c r="B512" s="7" t="s">
        <v>172</v>
      </c>
      <c r="C512" s="7" t="s">
        <v>42</v>
      </c>
      <c r="D512" s="10">
        <v>21</v>
      </c>
      <c r="E512" s="8">
        <v>71</v>
      </c>
      <c r="F512" s="7" t="s">
        <v>170</v>
      </c>
      <c r="G512" s="15">
        <v>8.5500000000000007</v>
      </c>
      <c r="H512" s="36" t="s">
        <v>124</v>
      </c>
      <c r="I512" s="36" t="s">
        <v>131</v>
      </c>
      <c r="J512" s="288">
        <f>VLOOKUP($A512,'PASTE BID HERE'!$A:$B,2,FALSE)</f>
        <v>806.48</v>
      </c>
      <c r="K512"/>
      <c r="L512"/>
      <c r="M512"/>
      <c r="N512"/>
      <c r="O512"/>
      <c r="P512"/>
      <c r="Q512"/>
      <c r="R512"/>
      <c r="S512"/>
      <c r="T512"/>
    </row>
    <row r="513" spans="1:20" x14ac:dyDescent="0.3">
      <c r="A513" s="14" t="s">
        <v>189</v>
      </c>
      <c r="B513" s="10">
        <v>35</v>
      </c>
      <c r="C513" s="7" t="s">
        <v>42</v>
      </c>
      <c r="D513" s="7" t="s">
        <v>51</v>
      </c>
      <c r="E513" s="8">
        <v>76</v>
      </c>
      <c r="F513" s="7" t="s">
        <v>185</v>
      </c>
      <c r="G513" s="15">
        <v>9.98</v>
      </c>
      <c r="H513" s="36" t="s">
        <v>124</v>
      </c>
      <c r="I513" s="36" t="s">
        <v>131</v>
      </c>
      <c r="J513" s="288">
        <f>VLOOKUP($A513,'PASTE BID HERE'!$A:$B,2,FALSE)</f>
        <v>1136.27</v>
      </c>
      <c r="K513"/>
      <c r="L513"/>
      <c r="M513"/>
      <c r="N513"/>
      <c r="O513"/>
      <c r="P513"/>
      <c r="Q513"/>
      <c r="R513"/>
      <c r="S513"/>
      <c r="T513"/>
    </row>
    <row r="514" spans="1:20" x14ac:dyDescent="0.3">
      <c r="A514" s="14" t="s">
        <v>190</v>
      </c>
      <c r="B514" s="7" t="s">
        <v>184</v>
      </c>
      <c r="C514" s="7" t="s">
        <v>42</v>
      </c>
      <c r="D514" s="7" t="s">
        <v>51</v>
      </c>
      <c r="E514" s="8">
        <v>83</v>
      </c>
      <c r="F514" s="7" t="s">
        <v>185</v>
      </c>
      <c r="G514" s="15">
        <v>8.5500000000000007</v>
      </c>
      <c r="H514" s="36" t="s">
        <v>124</v>
      </c>
      <c r="I514" s="36" t="s">
        <v>131</v>
      </c>
      <c r="J514" s="288">
        <f>VLOOKUP($A514,'PASTE BID HERE'!$A:$B,2,FALSE)</f>
        <v>911.9</v>
      </c>
      <c r="K514"/>
      <c r="L514"/>
      <c r="M514"/>
      <c r="N514"/>
      <c r="O514"/>
      <c r="P514"/>
      <c r="Q514"/>
      <c r="R514"/>
      <c r="S514"/>
      <c r="T514"/>
    </row>
    <row r="515" spans="1:20" hidden="1" x14ac:dyDescent="0.3">
      <c r="A515" s="14" t="s">
        <v>191</v>
      </c>
      <c r="B515" s="7" t="s">
        <v>184</v>
      </c>
      <c r="C515" s="7" t="s">
        <v>42</v>
      </c>
      <c r="D515" s="7" t="s">
        <v>51</v>
      </c>
      <c r="E515" s="8">
        <v>83</v>
      </c>
      <c r="F515" s="7" t="s">
        <v>185</v>
      </c>
      <c r="G515" s="15">
        <v>8.5500000000000007</v>
      </c>
      <c r="H515" s="36" t="s">
        <v>124</v>
      </c>
      <c r="I515" s="36" t="s">
        <v>131</v>
      </c>
      <c r="J515" s="288" t="e">
        <f>VLOOKUP($A515,'PASTE BID HERE'!$A:$B,2,FALSE)</f>
        <v>#N/A</v>
      </c>
      <c r="K515"/>
      <c r="L515"/>
      <c r="M515"/>
      <c r="N515"/>
      <c r="O515"/>
      <c r="P515"/>
      <c r="Q515"/>
      <c r="R515"/>
      <c r="S515"/>
      <c r="T515"/>
    </row>
    <row r="516" spans="1:20" hidden="1" x14ac:dyDescent="0.3">
      <c r="A516" s="14" t="s">
        <v>192</v>
      </c>
      <c r="B516" s="10">
        <v>35</v>
      </c>
      <c r="C516" s="7" t="s">
        <v>42</v>
      </c>
      <c r="D516" s="10">
        <v>21</v>
      </c>
      <c r="E516" s="8">
        <v>76</v>
      </c>
      <c r="F516" s="7" t="s">
        <v>170</v>
      </c>
      <c r="G516" s="15">
        <v>7.6</v>
      </c>
      <c r="H516" s="36" t="s">
        <v>124</v>
      </c>
      <c r="I516" s="36" t="s">
        <v>131</v>
      </c>
      <c r="J516" s="288" t="e">
        <f>VLOOKUP($A516,'PASTE BID HERE'!$A:$B,2,FALSE)</f>
        <v>#N/A</v>
      </c>
      <c r="K516"/>
      <c r="L516"/>
      <c r="M516"/>
      <c r="N516"/>
      <c r="O516"/>
      <c r="P516"/>
      <c r="Q516"/>
      <c r="R516"/>
      <c r="S516"/>
      <c r="T516"/>
    </row>
    <row r="517" spans="1:20" x14ac:dyDescent="0.3">
      <c r="A517" s="14" t="s">
        <v>193</v>
      </c>
      <c r="B517" s="10">
        <v>35</v>
      </c>
      <c r="C517" s="7" t="s">
        <v>42</v>
      </c>
      <c r="D517" s="10">
        <v>21</v>
      </c>
      <c r="E517" s="8">
        <v>76</v>
      </c>
      <c r="F517" s="7" t="s">
        <v>170</v>
      </c>
      <c r="G517" s="15">
        <v>7.6</v>
      </c>
      <c r="H517" s="36" t="s">
        <v>124</v>
      </c>
      <c r="I517" s="36" t="s">
        <v>131</v>
      </c>
      <c r="J517" s="288">
        <f>VLOOKUP($A517,'PASTE BID HERE'!$A:$B,2,FALSE)</f>
        <v>1031.45</v>
      </c>
      <c r="K517"/>
      <c r="L517"/>
      <c r="M517"/>
      <c r="N517"/>
      <c r="O517"/>
      <c r="P517"/>
      <c r="Q517"/>
      <c r="R517"/>
      <c r="S517"/>
      <c r="T517"/>
    </row>
    <row r="518" spans="1:20" x14ac:dyDescent="0.3">
      <c r="A518" s="14" t="s">
        <v>194</v>
      </c>
      <c r="B518" s="7" t="s">
        <v>184</v>
      </c>
      <c r="C518" s="7" t="s">
        <v>42</v>
      </c>
      <c r="D518" s="7" t="s">
        <v>51</v>
      </c>
      <c r="E518" s="8">
        <v>100</v>
      </c>
      <c r="F518" s="7" t="s">
        <v>185</v>
      </c>
      <c r="G518" s="15">
        <v>9.98</v>
      </c>
      <c r="H518" s="36" t="s">
        <v>124</v>
      </c>
      <c r="I518" s="36" t="s">
        <v>131</v>
      </c>
      <c r="J518" s="288">
        <f>VLOOKUP($A518,'PASTE BID HERE'!$A:$B,2,FALSE)</f>
        <v>1404.96</v>
      </c>
      <c r="K518"/>
      <c r="L518"/>
      <c r="M518"/>
      <c r="N518"/>
      <c r="O518"/>
      <c r="P518"/>
      <c r="Q518"/>
      <c r="R518"/>
      <c r="S518"/>
      <c r="T518"/>
    </row>
    <row r="519" spans="1:20" x14ac:dyDescent="0.3">
      <c r="A519" s="14" t="s">
        <v>195</v>
      </c>
      <c r="B519" s="7" t="s">
        <v>184</v>
      </c>
      <c r="C519" s="7" t="s">
        <v>42</v>
      </c>
      <c r="D519" s="7" t="s">
        <v>51</v>
      </c>
      <c r="E519" s="8">
        <v>100</v>
      </c>
      <c r="F519" s="7" t="s">
        <v>185</v>
      </c>
      <c r="G519" s="15">
        <v>9.98</v>
      </c>
      <c r="H519" s="36" t="s">
        <v>124</v>
      </c>
      <c r="I519" s="36" t="s">
        <v>131</v>
      </c>
      <c r="J519" s="288">
        <f>VLOOKUP($A519,'PASTE BID HERE'!$A:$B,2,FALSE)</f>
        <v>1114.77</v>
      </c>
      <c r="K519"/>
      <c r="L519"/>
      <c r="M519"/>
      <c r="N519"/>
      <c r="O519"/>
      <c r="P519"/>
      <c r="Q519"/>
      <c r="R519"/>
      <c r="S519"/>
      <c r="T519"/>
    </row>
    <row r="520" spans="1:20" x14ac:dyDescent="0.3">
      <c r="A520" s="29"/>
      <c r="B520" s="26"/>
      <c r="C520" s="26"/>
      <c r="D520" s="26"/>
      <c r="E520" s="27"/>
      <c r="F520" s="26"/>
      <c r="G520" s="30"/>
      <c r="H520" s="38"/>
      <c r="I520" s="38"/>
      <c r="J520" s="31"/>
      <c r="K520"/>
      <c r="L520"/>
      <c r="M520"/>
      <c r="N520"/>
      <c r="O520"/>
      <c r="P520"/>
      <c r="Q520"/>
      <c r="R520"/>
      <c r="S520"/>
      <c r="T520"/>
    </row>
    <row r="521" spans="1:20" x14ac:dyDescent="0.3">
      <c r="A521" s="29"/>
      <c r="B521" s="26"/>
      <c r="C521" s="26"/>
      <c r="D521" s="26"/>
      <c r="E521" s="27"/>
      <c r="F521" s="26"/>
      <c r="G521" s="30"/>
      <c r="H521" s="38"/>
      <c r="I521" s="38"/>
      <c r="J521" s="31"/>
      <c r="K521"/>
      <c r="L521"/>
      <c r="M521"/>
      <c r="N521"/>
      <c r="O521"/>
      <c r="P521"/>
      <c r="Q521"/>
      <c r="R521"/>
      <c r="S521"/>
      <c r="T521"/>
    </row>
    <row r="522" spans="1:20" x14ac:dyDescent="0.3">
      <c r="A522" s="29"/>
      <c r="B522" s="26"/>
      <c r="C522" s="26"/>
      <c r="D522" s="26"/>
      <c r="E522" s="27"/>
      <c r="F522" s="26"/>
      <c r="G522" s="30"/>
      <c r="H522" s="38"/>
      <c r="I522" s="38"/>
      <c r="J522" s="31"/>
      <c r="K522"/>
      <c r="L522"/>
      <c r="M522"/>
      <c r="N522"/>
      <c r="O522"/>
      <c r="P522"/>
      <c r="Q522"/>
      <c r="R522"/>
      <c r="S522"/>
      <c r="T522"/>
    </row>
    <row r="523" spans="1:20" x14ac:dyDescent="0.3">
      <c r="A523" s="29"/>
      <c r="B523" s="26"/>
      <c r="C523" s="26"/>
      <c r="D523" s="26"/>
      <c r="E523" s="27"/>
      <c r="F523" s="26"/>
      <c r="G523" s="30"/>
      <c r="H523" s="38"/>
      <c r="I523" s="38"/>
      <c r="J523" s="31"/>
      <c r="K523"/>
      <c r="L523"/>
      <c r="M523"/>
      <c r="N523"/>
      <c r="O523"/>
      <c r="P523"/>
      <c r="Q523"/>
      <c r="R523"/>
      <c r="S523"/>
      <c r="T523"/>
    </row>
    <row r="524" spans="1:20" x14ac:dyDescent="0.3">
      <c r="A524" s="29"/>
      <c r="B524" s="26"/>
      <c r="C524" s="26"/>
      <c r="D524" s="26"/>
      <c r="E524" s="27"/>
      <c r="F524" s="26"/>
      <c r="G524" s="30"/>
      <c r="H524" s="38"/>
      <c r="I524" s="38"/>
      <c r="J524" s="31"/>
      <c r="K524"/>
      <c r="L524"/>
      <c r="M524"/>
      <c r="N524"/>
      <c r="O524"/>
      <c r="P524"/>
      <c r="Q524"/>
      <c r="R524"/>
      <c r="S524"/>
      <c r="T524"/>
    </row>
    <row r="525" spans="1:20" x14ac:dyDescent="0.3">
      <c r="A525" s="29"/>
      <c r="B525" s="26"/>
      <c r="C525" s="26"/>
      <c r="D525" s="26"/>
      <c r="E525" s="27"/>
      <c r="F525" s="26"/>
      <c r="G525" s="30"/>
      <c r="H525" s="38"/>
      <c r="I525" s="38"/>
      <c r="J525" s="31"/>
      <c r="K525"/>
      <c r="L525"/>
      <c r="M525"/>
      <c r="N525"/>
      <c r="O525"/>
      <c r="P525"/>
      <c r="Q525"/>
      <c r="R525"/>
      <c r="S525"/>
      <c r="T525"/>
    </row>
    <row r="526" spans="1:20" x14ac:dyDescent="0.3">
      <c r="A526" s="29"/>
      <c r="B526" s="26"/>
      <c r="C526" s="26"/>
      <c r="D526" s="26"/>
      <c r="E526" s="27"/>
      <c r="F526" s="26"/>
      <c r="G526" s="30"/>
      <c r="H526" s="38"/>
      <c r="I526" s="38"/>
      <c r="J526" s="31"/>
      <c r="K526"/>
      <c r="L526"/>
      <c r="M526"/>
      <c r="N526"/>
      <c r="O526"/>
      <c r="P526"/>
      <c r="Q526"/>
      <c r="R526"/>
      <c r="S526"/>
      <c r="T526"/>
    </row>
    <row r="527" spans="1:20" x14ac:dyDescent="0.3">
      <c r="A527" s="29"/>
      <c r="B527" s="26"/>
      <c r="C527" s="26"/>
      <c r="D527" s="26"/>
      <c r="E527" s="27"/>
      <c r="F527" s="26"/>
      <c r="G527" s="30"/>
      <c r="H527" s="38"/>
      <c r="I527" s="38"/>
      <c r="J527" s="31"/>
      <c r="K527"/>
      <c r="L527"/>
      <c r="M527"/>
      <c r="N527"/>
      <c r="O527"/>
      <c r="P527"/>
      <c r="Q527"/>
      <c r="R527"/>
      <c r="S527"/>
      <c r="T527"/>
    </row>
    <row r="528" spans="1:20" x14ac:dyDescent="0.3">
      <c r="A528" s="29"/>
      <c r="B528" s="26"/>
      <c r="C528" s="26"/>
      <c r="D528" s="26"/>
      <c r="E528" s="27"/>
      <c r="F528" s="26"/>
      <c r="G528" s="30"/>
      <c r="H528" s="38"/>
      <c r="I528" s="38"/>
      <c r="J528" s="31"/>
      <c r="K528"/>
      <c r="L528"/>
      <c r="M528"/>
      <c r="N528"/>
      <c r="O528"/>
      <c r="P528"/>
      <c r="Q528"/>
      <c r="R528"/>
      <c r="S528"/>
      <c r="T528"/>
    </row>
    <row r="529" spans="1:20" x14ac:dyDescent="0.3">
      <c r="A529" s="29"/>
      <c r="B529" s="26"/>
      <c r="C529" s="26"/>
      <c r="D529" s="26"/>
      <c r="E529" s="27"/>
      <c r="F529" s="26"/>
      <c r="G529" s="30"/>
      <c r="H529" s="38"/>
      <c r="I529" s="38"/>
      <c r="J529" s="31"/>
      <c r="K529"/>
      <c r="L529"/>
      <c r="M529"/>
      <c r="N529"/>
      <c r="O529"/>
      <c r="P529"/>
      <c r="Q529"/>
      <c r="R529"/>
      <c r="S529"/>
      <c r="T529"/>
    </row>
    <row r="530" spans="1:20" x14ac:dyDescent="0.3">
      <c r="A530" s="29"/>
      <c r="B530" s="26"/>
      <c r="C530" s="26"/>
      <c r="D530" s="26"/>
      <c r="E530" s="27"/>
      <c r="F530" s="26"/>
      <c r="G530" s="30"/>
      <c r="H530" s="38"/>
      <c r="I530" s="38"/>
      <c r="J530" s="31"/>
      <c r="K530"/>
      <c r="L530"/>
      <c r="M530"/>
      <c r="N530"/>
      <c r="O530"/>
      <c r="P530"/>
      <c r="Q530"/>
      <c r="R530"/>
      <c r="S530"/>
      <c r="T530"/>
    </row>
    <row r="531" spans="1:20" x14ac:dyDescent="0.3">
      <c r="A531" s="29"/>
      <c r="B531" s="26"/>
      <c r="C531" s="26"/>
      <c r="D531" s="26"/>
      <c r="E531" s="27"/>
      <c r="F531" s="26"/>
      <c r="G531" s="30"/>
      <c r="H531" s="38"/>
      <c r="I531" s="38"/>
      <c r="J531" s="31"/>
      <c r="K531"/>
      <c r="L531"/>
      <c r="M531"/>
      <c r="N531"/>
      <c r="O531"/>
      <c r="P531"/>
      <c r="Q531"/>
      <c r="R531"/>
      <c r="S531"/>
      <c r="T531"/>
    </row>
    <row r="532" spans="1:20" x14ac:dyDescent="0.3">
      <c r="A532" s="29"/>
      <c r="B532" s="26"/>
      <c r="C532" s="26"/>
      <c r="D532" s="26"/>
      <c r="E532" s="27"/>
      <c r="F532" s="26"/>
      <c r="G532" s="30"/>
      <c r="H532" s="38"/>
      <c r="I532" s="38"/>
      <c r="J532" s="31"/>
      <c r="K532"/>
      <c r="L532"/>
      <c r="M532"/>
      <c r="N532"/>
      <c r="O532"/>
      <c r="P532"/>
      <c r="Q532"/>
      <c r="R532"/>
      <c r="S532"/>
      <c r="T532"/>
    </row>
    <row r="533" spans="1:20" x14ac:dyDescent="0.3">
      <c r="A533" s="29"/>
      <c r="B533" s="26"/>
      <c r="C533" s="26"/>
      <c r="D533" s="26"/>
      <c r="E533" s="27"/>
      <c r="F533" s="26"/>
      <c r="G533" s="30"/>
      <c r="H533" s="38"/>
      <c r="I533" s="38"/>
      <c r="J533" s="31"/>
      <c r="K533"/>
      <c r="L533"/>
      <c r="M533"/>
      <c r="N533"/>
      <c r="O533"/>
      <c r="P533"/>
      <c r="Q533"/>
      <c r="R533"/>
      <c r="S533"/>
      <c r="T533"/>
    </row>
    <row r="534" spans="1:20" x14ac:dyDescent="0.3">
      <c r="A534" s="29"/>
      <c r="B534" s="26"/>
      <c r="C534" s="26"/>
      <c r="D534" s="26"/>
      <c r="E534" s="27"/>
      <c r="F534" s="26"/>
      <c r="G534" s="30"/>
      <c r="H534" s="38"/>
      <c r="I534" s="38"/>
      <c r="J534" s="31"/>
      <c r="K534"/>
      <c r="L534"/>
      <c r="M534"/>
      <c r="N534"/>
      <c r="O534"/>
      <c r="P534"/>
      <c r="Q534"/>
      <c r="R534"/>
      <c r="S534"/>
      <c r="T534"/>
    </row>
    <row r="535" spans="1:20" x14ac:dyDescent="0.3">
      <c r="A535" s="29"/>
      <c r="B535" s="26"/>
      <c r="C535" s="26"/>
      <c r="D535" s="26"/>
      <c r="E535" s="27"/>
      <c r="F535" s="26"/>
      <c r="G535" s="30"/>
      <c r="H535" s="38"/>
      <c r="I535" s="38"/>
      <c r="J535" s="31"/>
      <c r="K535"/>
      <c r="L535"/>
      <c r="M535"/>
      <c r="N535"/>
      <c r="O535"/>
      <c r="P535"/>
      <c r="Q535"/>
      <c r="R535"/>
      <c r="S535"/>
      <c r="T535"/>
    </row>
    <row r="536" spans="1:20" x14ac:dyDescent="0.3">
      <c r="A536" s="29"/>
      <c r="B536" s="26"/>
      <c r="C536" s="26"/>
      <c r="D536" s="26"/>
      <c r="E536" s="27"/>
      <c r="F536" s="26"/>
      <c r="G536" s="30"/>
      <c r="H536" s="38"/>
      <c r="I536" s="38"/>
      <c r="J536" s="31"/>
      <c r="K536"/>
      <c r="L536"/>
      <c r="M536"/>
      <c r="N536"/>
      <c r="O536"/>
      <c r="P536"/>
      <c r="Q536"/>
      <c r="R536"/>
      <c r="S536"/>
      <c r="T536"/>
    </row>
    <row r="537" spans="1:20" x14ac:dyDescent="0.3">
      <c r="A537" s="29"/>
      <c r="B537" s="26"/>
      <c r="C537" s="26"/>
      <c r="D537" s="26"/>
      <c r="E537" s="27"/>
      <c r="F537" s="26"/>
      <c r="G537" s="30"/>
      <c r="H537" s="38"/>
      <c r="I537" s="38"/>
      <c r="J537" s="31"/>
      <c r="K537"/>
      <c r="L537"/>
      <c r="M537"/>
      <c r="N537"/>
      <c r="O537"/>
      <c r="P537"/>
      <c r="Q537"/>
      <c r="R537"/>
      <c r="S537"/>
      <c r="T537"/>
    </row>
    <row r="538" spans="1:20" x14ac:dyDescent="0.3">
      <c r="A538" s="29"/>
      <c r="B538" s="26"/>
      <c r="C538" s="26"/>
      <c r="D538" s="26"/>
      <c r="E538" s="27"/>
      <c r="F538" s="26"/>
      <c r="G538" s="30"/>
      <c r="H538" s="38"/>
      <c r="I538" s="38"/>
      <c r="J538" s="31"/>
      <c r="K538"/>
      <c r="L538"/>
      <c r="M538"/>
      <c r="N538"/>
      <c r="O538"/>
      <c r="P538"/>
      <c r="Q538"/>
      <c r="R538"/>
      <c r="S538"/>
      <c r="T538"/>
    </row>
    <row r="539" spans="1:20" x14ac:dyDescent="0.3">
      <c r="A539" s="29"/>
      <c r="B539" s="26"/>
      <c r="C539" s="26"/>
      <c r="D539" s="26"/>
      <c r="E539" s="27"/>
      <c r="F539" s="26"/>
      <c r="G539" s="30"/>
      <c r="H539" s="38"/>
      <c r="I539" s="38"/>
      <c r="J539" s="31"/>
      <c r="K539"/>
      <c r="L539"/>
      <c r="M539"/>
      <c r="N539"/>
      <c r="O539"/>
      <c r="P539"/>
      <c r="Q539"/>
      <c r="R539"/>
      <c r="S539"/>
      <c r="T539"/>
    </row>
    <row r="540" spans="1:20" x14ac:dyDescent="0.3">
      <c r="A540" s="29"/>
      <c r="B540" s="26"/>
      <c r="C540" s="26"/>
      <c r="D540" s="26"/>
      <c r="E540" s="27"/>
      <c r="F540" s="26"/>
      <c r="G540" s="30"/>
      <c r="H540" s="38"/>
      <c r="I540" s="38"/>
      <c r="J540" s="31"/>
      <c r="K540"/>
      <c r="L540"/>
      <c r="M540"/>
      <c r="N540"/>
      <c r="O540"/>
      <c r="P540"/>
      <c r="Q540"/>
      <c r="R540"/>
      <c r="S540"/>
      <c r="T540"/>
    </row>
    <row r="541" spans="1:20" x14ac:dyDescent="0.3">
      <c r="A541" s="29"/>
      <c r="B541" s="26"/>
      <c r="C541" s="26"/>
      <c r="D541" s="26"/>
      <c r="E541" s="27"/>
      <c r="F541" s="26"/>
      <c r="G541" s="30"/>
      <c r="H541" s="38"/>
      <c r="I541" s="38"/>
      <c r="J541" s="31"/>
      <c r="K541"/>
      <c r="L541"/>
      <c r="M541"/>
      <c r="N541"/>
      <c r="O541"/>
      <c r="P541"/>
      <c r="Q541"/>
      <c r="R541"/>
      <c r="S541"/>
      <c r="T541"/>
    </row>
    <row r="542" spans="1:20" x14ac:dyDescent="0.3">
      <c r="A542" s="29"/>
      <c r="B542" s="26"/>
      <c r="C542" s="26"/>
      <c r="D542" s="26"/>
      <c r="E542" s="27"/>
      <c r="F542" s="26"/>
      <c r="G542" s="30"/>
      <c r="H542" s="38"/>
      <c r="I542" s="38"/>
      <c r="J542" s="31"/>
      <c r="K542"/>
      <c r="L542"/>
      <c r="M542"/>
      <c r="N542"/>
      <c r="O542"/>
      <c r="P542"/>
      <c r="Q542"/>
      <c r="R542"/>
      <c r="S542"/>
      <c r="T542"/>
    </row>
    <row r="543" spans="1:20" x14ac:dyDescent="0.3">
      <c r="A543" s="29"/>
      <c r="B543" s="26"/>
      <c r="C543" s="26"/>
      <c r="D543" s="26"/>
      <c r="E543" s="27"/>
      <c r="F543" s="26"/>
      <c r="G543" s="30"/>
      <c r="H543" s="38"/>
      <c r="I543" s="38"/>
      <c r="J543" s="31"/>
      <c r="K543"/>
      <c r="L543"/>
      <c r="M543"/>
      <c r="N543"/>
      <c r="O543"/>
      <c r="P543"/>
      <c r="Q543"/>
      <c r="R543"/>
      <c r="S543"/>
      <c r="T543"/>
    </row>
    <row r="544" spans="1:20" x14ac:dyDescent="0.3">
      <c r="A544" s="29"/>
      <c r="B544" s="26"/>
      <c r="C544" s="26"/>
      <c r="D544" s="26"/>
      <c r="E544" s="27"/>
      <c r="F544" s="26"/>
      <c r="G544" s="30"/>
      <c r="H544" s="38"/>
      <c r="I544" s="38"/>
      <c r="J544" s="31"/>
      <c r="K544"/>
      <c r="L544"/>
      <c r="M544"/>
      <c r="N544"/>
      <c r="O544"/>
      <c r="P544"/>
      <c r="Q544"/>
      <c r="R544"/>
      <c r="S544"/>
      <c r="T544"/>
    </row>
    <row r="545" spans="1:20" x14ac:dyDescent="0.3">
      <c r="A545" s="29"/>
      <c r="B545" s="26"/>
      <c r="C545" s="26"/>
      <c r="D545" s="26"/>
      <c r="E545" s="27"/>
      <c r="F545" s="26"/>
      <c r="G545" s="30"/>
      <c r="H545" s="38"/>
      <c r="I545" s="38"/>
      <c r="J545" s="31"/>
      <c r="K545"/>
      <c r="L545"/>
      <c r="M545"/>
      <c r="N545"/>
      <c r="O545"/>
      <c r="P545"/>
      <c r="Q545"/>
      <c r="R545"/>
      <c r="S545"/>
      <c r="T545"/>
    </row>
    <row r="546" spans="1:20" x14ac:dyDescent="0.3">
      <c r="A546" s="29"/>
      <c r="B546" s="26"/>
      <c r="C546" s="26"/>
      <c r="D546" s="26"/>
      <c r="E546" s="27"/>
      <c r="F546" s="26"/>
      <c r="G546" s="30"/>
      <c r="H546" s="38"/>
      <c r="I546" s="38"/>
      <c r="J546" s="31"/>
      <c r="K546"/>
      <c r="L546"/>
      <c r="M546"/>
      <c r="N546"/>
      <c r="O546"/>
      <c r="P546"/>
      <c r="Q546"/>
      <c r="R546"/>
      <c r="S546"/>
      <c r="T546"/>
    </row>
    <row r="547" spans="1:20" x14ac:dyDescent="0.3">
      <c r="A547" s="29"/>
      <c r="B547" s="26"/>
      <c r="C547" s="26"/>
      <c r="D547" s="26"/>
      <c r="E547" s="27"/>
      <c r="F547" s="26"/>
      <c r="G547" s="30"/>
      <c r="H547" s="38"/>
      <c r="I547" s="38"/>
      <c r="J547" s="31"/>
      <c r="K547"/>
      <c r="L547"/>
      <c r="M547"/>
      <c r="N547"/>
      <c r="O547"/>
      <c r="P547"/>
      <c r="Q547"/>
      <c r="R547"/>
      <c r="S547"/>
      <c r="T547"/>
    </row>
    <row r="548" spans="1:20" x14ac:dyDescent="0.3">
      <c r="A548" s="29"/>
      <c r="B548" s="26"/>
      <c r="C548" s="26"/>
      <c r="D548" s="26"/>
      <c r="E548" s="27"/>
      <c r="F548" s="26"/>
      <c r="G548" s="30"/>
      <c r="H548" s="38"/>
      <c r="I548" s="38"/>
      <c r="J548" s="31"/>
      <c r="K548"/>
      <c r="L548"/>
      <c r="M548"/>
      <c r="N548"/>
      <c r="O548"/>
      <c r="P548"/>
      <c r="Q548"/>
      <c r="R548"/>
      <c r="S548"/>
      <c r="T548"/>
    </row>
    <row r="549" spans="1:20" x14ac:dyDescent="0.3">
      <c r="A549" s="29"/>
      <c r="B549" s="26"/>
      <c r="C549" s="26"/>
      <c r="D549" s="26"/>
      <c r="E549" s="27"/>
      <c r="F549" s="26"/>
      <c r="G549" s="30"/>
      <c r="H549" s="38"/>
      <c r="I549" s="38"/>
      <c r="J549" s="31"/>
      <c r="K549"/>
      <c r="L549"/>
      <c r="M549"/>
      <c r="N549"/>
      <c r="O549"/>
      <c r="P549"/>
      <c r="Q549"/>
      <c r="R549"/>
      <c r="S549"/>
      <c r="T549"/>
    </row>
    <row r="550" spans="1:20" x14ac:dyDescent="0.3">
      <c r="A550" s="29"/>
      <c r="B550" s="26"/>
      <c r="C550" s="26"/>
      <c r="D550" s="26"/>
      <c r="E550" s="27"/>
      <c r="F550" s="26"/>
      <c r="G550" s="30"/>
      <c r="H550" s="38"/>
      <c r="I550" s="38"/>
      <c r="J550" s="31"/>
      <c r="K550"/>
      <c r="L550"/>
      <c r="M550"/>
      <c r="N550"/>
      <c r="O550"/>
      <c r="P550"/>
      <c r="Q550"/>
      <c r="R550"/>
      <c r="S550"/>
      <c r="T550"/>
    </row>
    <row r="551" spans="1:20" x14ac:dyDescent="0.3">
      <c r="A551" s="29"/>
      <c r="B551" s="26"/>
      <c r="C551" s="26"/>
      <c r="D551" s="26"/>
      <c r="E551" s="27"/>
      <c r="F551" s="26"/>
      <c r="G551" s="30"/>
      <c r="H551" s="38"/>
      <c r="I551" s="38"/>
      <c r="J551" s="31"/>
      <c r="K551"/>
      <c r="L551"/>
      <c r="M551"/>
      <c r="N551"/>
      <c r="O551"/>
      <c r="P551"/>
      <c r="Q551"/>
      <c r="R551"/>
      <c r="S551"/>
      <c r="T551"/>
    </row>
    <row r="552" spans="1:20" x14ac:dyDescent="0.3">
      <c r="A552" s="29"/>
      <c r="B552" s="26"/>
      <c r="C552" s="26"/>
      <c r="D552" s="26"/>
      <c r="E552" s="27"/>
      <c r="F552" s="26"/>
      <c r="G552" s="30"/>
      <c r="H552" s="38"/>
      <c r="I552" s="38"/>
      <c r="J552" s="31"/>
      <c r="K552"/>
      <c r="L552"/>
      <c r="M552"/>
      <c r="N552"/>
      <c r="O552"/>
      <c r="P552"/>
      <c r="Q552"/>
      <c r="R552"/>
      <c r="S552"/>
      <c r="T552"/>
    </row>
    <row r="553" spans="1:20" x14ac:dyDescent="0.3">
      <c r="A553" s="29"/>
      <c r="B553" s="26"/>
      <c r="C553" s="26"/>
      <c r="D553" s="26"/>
      <c r="E553" s="27"/>
      <c r="F553" s="26"/>
      <c r="G553" s="30"/>
      <c r="H553" s="38"/>
      <c r="I553" s="38"/>
      <c r="J553" s="31"/>
      <c r="K553"/>
      <c r="L553"/>
      <c r="M553"/>
      <c r="N553"/>
      <c r="O553"/>
      <c r="P553"/>
      <c r="Q553"/>
      <c r="R553"/>
      <c r="S553"/>
      <c r="T553"/>
    </row>
    <row r="554" spans="1:20" x14ac:dyDescent="0.3">
      <c r="A554" s="29"/>
      <c r="B554" s="26"/>
      <c r="C554" s="26"/>
      <c r="D554" s="26"/>
      <c r="E554" s="27"/>
      <c r="F554" s="26"/>
      <c r="G554" s="30"/>
      <c r="H554" s="38"/>
      <c r="I554" s="38"/>
      <c r="J554" s="31"/>
      <c r="K554"/>
      <c r="L554"/>
      <c r="M554"/>
      <c r="N554"/>
      <c r="O554"/>
      <c r="P554"/>
      <c r="Q554"/>
      <c r="R554"/>
      <c r="S554"/>
      <c r="T554"/>
    </row>
    <row r="555" spans="1:20" x14ac:dyDescent="0.3">
      <c r="A555" s="29"/>
      <c r="B555" s="26"/>
      <c r="C555" s="26"/>
      <c r="D555" s="26"/>
      <c r="E555" s="27"/>
      <c r="F555" s="26"/>
      <c r="G555" s="30"/>
      <c r="H555" s="38"/>
      <c r="I555" s="38"/>
      <c r="J555" s="31"/>
      <c r="K555"/>
      <c r="L555"/>
      <c r="M555"/>
      <c r="N555"/>
      <c r="O555"/>
      <c r="P555"/>
      <c r="Q555"/>
      <c r="R555"/>
      <c r="S555"/>
      <c r="T555"/>
    </row>
    <row r="556" spans="1:20" x14ac:dyDescent="0.3">
      <c r="A556" s="29"/>
      <c r="B556" s="26"/>
      <c r="C556" s="26"/>
      <c r="D556" s="26"/>
      <c r="E556" s="27"/>
      <c r="F556" s="26"/>
      <c r="G556" s="30"/>
      <c r="H556" s="38"/>
      <c r="I556" s="38"/>
      <c r="J556" s="31"/>
      <c r="K556"/>
      <c r="L556"/>
      <c r="M556"/>
      <c r="N556"/>
      <c r="O556"/>
      <c r="P556"/>
      <c r="Q556"/>
      <c r="R556"/>
      <c r="S556"/>
      <c r="T556"/>
    </row>
    <row r="557" spans="1:20" x14ac:dyDescent="0.3">
      <c r="K557"/>
      <c r="L557"/>
      <c r="M557"/>
      <c r="N557"/>
      <c r="O557"/>
      <c r="P557"/>
      <c r="Q557"/>
      <c r="R557"/>
      <c r="S557"/>
      <c r="T557"/>
    </row>
    <row r="558" spans="1:20" x14ac:dyDescent="0.3">
      <c r="A558" s="11" t="s">
        <v>111</v>
      </c>
      <c r="B558" s="12" t="s">
        <v>196</v>
      </c>
      <c r="C558" s="12" t="s">
        <v>197</v>
      </c>
      <c r="D558" s="12" t="s">
        <v>114</v>
      </c>
      <c r="E558" s="12" t="s">
        <v>198</v>
      </c>
      <c r="F558" s="12" t="s">
        <v>116</v>
      </c>
      <c r="G558" s="13" t="s">
        <v>199</v>
      </c>
      <c r="H558" s="13" t="s">
        <v>200</v>
      </c>
      <c r="I558" s="13" t="s">
        <v>201</v>
      </c>
      <c r="J558" s="16" t="s">
        <v>120</v>
      </c>
      <c r="K558"/>
      <c r="L558"/>
      <c r="M558"/>
      <c r="N558"/>
      <c r="O558"/>
      <c r="P558"/>
      <c r="Q558"/>
      <c r="R558"/>
      <c r="S558"/>
      <c r="T558"/>
    </row>
    <row r="559" spans="1:20" x14ac:dyDescent="0.3">
      <c r="A559" s="6" t="s">
        <v>202</v>
      </c>
      <c r="B559" s="10">
        <v>50000</v>
      </c>
      <c r="C559" s="10">
        <v>40000</v>
      </c>
      <c r="D559" s="7" t="s">
        <v>203</v>
      </c>
      <c r="E559" s="7" t="s">
        <v>204</v>
      </c>
      <c r="F559" s="10">
        <v>14</v>
      </c>
      <c r="G559" s="35">
        <v>85</v>
      </c>
      <c r="H559" s="39">
        <v>80</v>
      </c>
      <c r="I559" s="36" t="s">
        <v>205</v>
      </c>
      <c r="J559" s="288">
        <f>VLOOKUP($A559,'PASTE BID HERE'!$A:$B,2,FALSE)</f>
        <v>987.27</v>
      </c>
      <c r="K559"/>
      <c r="L559"/>
      <c r="M559"/>
      <c r="N559"/>
      <c r="O559"/>
      <c r="P559"/>
      <c r="Q559"/>
      <c r="R559"/>
      <c r="S559"/>
      <c r="T559"/>
    </row>
    <row r="560" spans="1:20" x14ac:dyDescent="0.3">
      <c r="A560" s="6" t="s">
        <v>206</v>
      </c>
      <c r="B560" s="10">
        <v>75000</v>
      </c>
      <c r="C560" s="10">
        <v>60000</v>
      </c>
      <c r="D560" s="7" t="s">
        <v>203</v>
      </c>
      <c r="E560" s="7" t="s">
        <v>204</v>
      </c>
      <c r="F560" s="7" t="s">
        <v>43</v>
      </c>
      <c r="G560" s="35">
        <v>105</v>
      </c>
      <c r="H560" s="39">
        <v>80</v>
      </c>
      <c r="I560" s="36" t="s">
        <v>205</v>
      </c>
      <c r="J560" s="288">
        <f>VLOOKUP($A560,'PASTE BID HERE'!$A:$B,2,FALSE)</f>
        <v>1031.08</v>
      </c>
      <c r="K560"/>
      <c r="L560"/>
      <c r="M560"/>
      <c r="N560"/>
      <c r="O560"/>
      <c r="P560"/>
      <c r="Q560"/>
      <c r="R560"/>
      <c r="S560"/>
      <c r="T560"/>
    </row>
    <row r="561" spans="1:20" hidden="1" x14ac:dyDescent="0.3">
      <c r="A561" s="6" t="s">
        <v>207</v>
      </c>
      <c r="B561" s="10">
        <v>100000</v>
      </c>
      <c r="C561" s="10">
        <v>80000</v>
      </c>
      <c r="D561" s="7" t="s">
        <v>203</v>
      </c>
      <c r="E561" s="7" t="s">
        <v>204</v>
      </c>
      <c r="F561" s="10">
        <v>21</v>
      </c>
      <c r="G561" s="35">
        <v>120</v>
      </c>
      <c r="H561" s="39">
        <v>80</v>
      </c>
      <c r="I561" s="36" t="s">
        <v>205</v>
      </c>
      <c r="J561" s="288" t="e">
        <f>VLOOKUP($A561,'PASTE BID HERE'!$A:$B,2,FALSE)</f>
        <v>#N/A</v>
      </c>
      <c r="K561"/>
      <c r="L561"/>
      <c r="M561"/>
      <c r="N561"/>
      <c r="O561"/>
      <c r="P561"/>
      <c r="Q561"/>
      <c r="R561"/>
      <c r="S561"/>
      <c r="T561"/>
    </row>
    <row r="562" spans="1:20" x14ac:dyDescent="0.3">
      <c r="A562" s="6" t="s">
        <v>208</v>
      </c>
      <c r="B562" s="10">
        <v>100000</v>
      </c>
      <c r="C562" s="10">
        <v>80000</v>
      </c>
      <c r="D562" s="7" t="s">
        <v>203</v>
      </c>
      <c r="E562" s="7" t="s">
        <v>204</v>
      </c>
      <c r="F562" s="10">
        <v>21</v>
      </c>
      <c r="G562" s="35">
        <v>120</v>
      </c>
      <c r="H562" s="39">
        <v>80</v>
      </c>
      <c r="I562" s="36" t="s">
        <v>205</v>
      </c>
      <c r="J562" s="288">
        <f>VLOOKUP($A562,'PASTE BID HERE'!$A:$B,2,FALSE)</f>
        <v>1132.9100000000001</v>
      </c>
      <c r="K562"/>
      <c r="L562"/>
      <c r="M562"/>
      <c r="N562"/>
      <c r="O562"/>
      <c r="P562"/>
      <c r="Q562"/>
      <c r="R562"/>
      <c r="S562"/>
      <c r="T562"/>
    </row>
    <row r="563" spans="1:20" x14ac:dyDescent="0.3">
      <c r="A563" s="6" t="s">
        <v>209</v>
      </c>
      <c r="B563" s="10">
        <v>125000</v>
      </c>
      <c r="C563" s="10">
        <v>100000</v>
      </c>
      <c r="D563" s="7" t="s">
        <v>203</v>
      </c>
      <c r="E563" s="7" t="s">
        <v>204</v>
      </c>
      <c r="F563" s="7" t="s">
        <v>51</v>
      </c>
      <c r="G563" s="35">
        <v>140</v>
      </c>
      <c r="H563" s="39">
        <v>80</v>
      </c>
      <c r="I563" s="36" t="s">
        <v>205</v>
      </c>
      <c r="J563" s="288">
        <f>VLOOKUP($A563,'PASTE BID HERE'!$A:$B,2,FALSE)</f>
        <v>1203.94</v>
      </c>
      <c r="K563"/>
      <c r="L563"/>
      <c r="M563"/>
      <c r="N563"/>
      <c r="O563"/>
      <c r="P563"/>
      <c r="Q563"/>
      <c r="R563"/>
      <c r="S563"/>
      <c r="T563"/>
    </row>
    <row r="564" spans="1:20" x14ac:dyDescent="0.3">
      <c r="G564" s="28"/>
      <c r="H564" s="28"/>
      <c r="I564" s="28"/>
      <c r="J564"/>
      <c r="K564"/>
      <c r="L564"/>
      <c r="M564"/>
      <c r="N564"/>
      <c r="O564"/>
      <c r="P564"/>
      <c r="Q564"/>
      <c r="R564"/>
      <c r="S564"/>
      <c r="T564"/>
    </row>
    <row r="565" spans="1:20" x14ac:dyDescent="0.3">
      <c r="G565" s="28"/>
      <c r="H565" s="28"/>
      <c r="I565" s="28"/>
      <c r="J565"/>
      <c r="K565"/>
      <c r="L565"/>
      <c r="M565"/>
      <c r="N565"/>
      <c r="O565"/>
      <c r="P565"/>
      <c r="Q565"/>
      <c r="R565"/>
      <c r="S565"/>
      <c r="T565"/>
    </row>
    <row r="566" spans="1:20" x14ac:dyDescent="0.3">
      <c r="G566" s="28"/>
      <c r="H566" s="28"/>
      <c r="I566" s="28"/>
      <c r="J566"/>
      <c r="K566"/>
      <c r="L566"/>
      <c r="M566"/>
      <c r="N566"/>
      <c r="O566"/>
      <c r="P566"/>
      <c r="Q566"/>
      <c r="R566"/>
      <c r="S566"/>
      <c r="T566"/>
    </row>
    <row r="567" spans="1:20" x14ac:dyDescent="0.3">
      <c r="G567" s="28"/>
      <c r="H567" s="28"/>
      <c r="I567" s="28"/>
      <c r="J567"/>
      <c r="K567"/>
      <c r="L567"/>
      <c r="M567"/>
      <c r="N567"/>
      <c r="O567"/>
      <c r="P567"/>
      <c r="Q567"/>
      <c r="R567"/>
      <c r="S567"/>
      <c r="T567"/>
    </row>
    <row r="568" spans="1:20" x14ac:dyDescent="0.3">
      <c r="G568" s="28"/>
      <c r="H568" s="28"/>
      <c r="I568" s="28"/>
      <c r="J568"/>
      <c r="K568"/>
      <c r="L568"/>
      <c r="M568"/>
      <c r="N568"/>
      <c r="O568"/>
      <c r="P568"/>
      <c r="Q568"/>
      <c r="R568"/>
      <c r="S568"/>
      <c r="T568"/>
    </row>
    <row r="569" spans="1:20" x14ac:dyDescent="0.3">
      <c r="G569" s="28"/>
      <c r="H569" s="28"/>
      <c r="I569" s="28"/>
      <c r="J569"/>
      <c r="K569"/>
      <c r="L569"/>
      <c r="M569"/>
      <c r="N569"/>
      <c r="O569"/>
      <c r="P569"/>
      <c r="Q569"/>
      <c r="R569"/>
      <c r="S569"/>
      <c r="T569"/>
    </row>
    <row r="570" spans="1:20" x14ac:dyDescent="0.3">
      <c r="G570" s="28"/>
      <c r="H570" s="28"/>
      <c r="I570" s="28"/>
      <c r="J570"/>
      <c r="K570"/>
      <c r="L570"/>
      <c r="M570"/>
      <c r="N570"/>
      <c r="O570"/>
      <c r="P570"/>
      <c r="Q570"/>
      <c r="R570"/>
      <c r="S570"/>
      <c r="T570"/>
    </row>
    <row r="571" spans="1:20" x14ac:dyDescent="0.3">
      <c r="G571" s="28"/>
      <c r="H571" s="28"/>
      <c r="I571" s="28"/>
      <c r="J571"/>
      <c r="K571"/>
      <c r="L571"/>
      <c r="M571"/>
      <c r="N571"/>
      <c r="O571"/>
      <c r="P571"/>
      <c r="Q571"/>
      <c r="R571"/>
      <c r="S571"/>
      <c r="T571"/>
    </row>
    <row r="572" spans="1:20" x14ac:dyDescent="0.3">
      <c r="G572" s="28"/>
      <c r="H572" s="28"/>
      <c r="I572" s="28"/>
      <c r="J572"/>
      <c r="K572"/>
      <c r="L572"/>
      <c r="M572"/>
      <c r="N572"/>
      <c r="O572"/>
      <c r="P572"/>
      <c r="Q572"/>
      <c r="R572"/>
      <c r="S572"/>
      <c r="T572"/>
    </row>
    <row r="573" spans="1:20" x14ac:dyDescent="0.3">
      <c r="G573" s="28"/>
      <c r="H573" s="28"/>
      <c r="I573" s="28"/>
      <c r="J573"/>
      <c r="K573"/>
      <c r="L573"/>
      <c r="M573"/>
      <c r="N573"/>
      <c r="O573"/>
      <c r="P573"/>
      <c r="Q573"/>
      <c r="R573"/>
      <c r="S573"/>
      <c r="T573"/>
    </row>
    <row r="574" spans="1:20" x14ac:dyDescent="0.3">
      <c r="G574" s="28"/>
      <c r="H574" s="28"/>
      <c r="I574" s="28"/>
      <c r="J574"/>
      <c r="K574"/>
      <c r="L574"/>
      <c r="M574"/>
      <c r="N574"/>
      <c r="O574"/>
      <c r="P574"/>
      <c r="Q574"/>
      <c r="R574"/>
      <c r="S574"/>
      <c r="T574"/>
    </row>
    <row r="575" spans="1:20" x14ac:dyDescent="0.3">
      <c r="G575" s="28"/>
      <c r="H575" s="28"/>
      <c r="I575" s="28"/>
      <c r="J575"/>
      <c r="K575"/>
      <c r="L575"/>
      <c r="M575"/>
      <c r="N575"/>
      <c r="O575"/>
      <c r="P575"/>
      <c r="Q575"/>
      <c r="R575"/>
      <c r="S575"/>
      <c r="T575"/>
    </row>
    <row r="576" spans="1:20" x14ac:dyDescent="0.3">
      <c r="G576" s="28"/>
      <c r="H576" s="28"/>
      <c r="I576" s="28"/>
      <c r="J576"/>
      <c r="K576"/>
      <c r="L576"/>
      <c r="M576"/>
      <c r="N576"/>
      <c r="O576"/>
      <c r="P576"/>
      <c r="Q576"/>
      <c r="R576"/>
      <c r="S576"/>
      <c r="T576"/>
    </row>
    <row r="577" spans="7:20" x14ac:dyDescent="0.3">
      <c r="G577" s="28"/>
      <c r="H577" s="28"/>
      <c r="I577" s="28"/>
      <c r="J577"/>
      <c r="K577"/>
      <c r="L577"/>
      <c r="M577"/>
      <c r="N577"/>
      <c r="O577"/>
      <c r="P577"/>
      <c r="Q577"/>
      <c r="R577"/>
      <c r="S577"/>
      <c r="T577"/>
    </row>
    <row r="578" spans="7:20" x14ac:dyDescent="0.3">
      <c r="G578" s="28"/>
      <c r="H578" s="28"/>
      <c r="I578" s="28"/>
      <c r="J578"/>
      <c r="K578"/>
      <c r="L578"/>
      <c r="M578"/>
      <c r="N578"/>
      <c r="O578"/>
      <c r="P578"/>
      <c r="Q578"/>
      <c r="R578"/>
      <c r="S578"/>
      <c r="T578"/>
    </row>
    <row r="579" spans="7:20" x14ac:dyDescent="0.3">
      <c r="G579" s="28"/>
      <c r="H579" s="28"/>
      <c r="I579" s="28"/>
      <c r="J579"/>
      <c r="K579"/>
      <c r="L579"/>
      <c r="M579"/>
      <c r="N579"/>
      <c r="O579"/>
      <c r="P579"/>
      <c r="Q579"/>
      <c r="R579"/>
      <c r="S579"/>
      <c r="T579"/>
    </row>
    <row r="580" spans="7:20" x14ac:dyDescent="0.3">
      <c r="G580" s="28"/>
      <c r="H580" s="28"/>
      <c r="I580" s="28"/>
      <c r="J580"/>
      <c r="K580"/>
      <c r="L580"/>
      <c r="M580"/>
      <c r="N580"/>
      <c r="O580"/>
      <c r="P580"/>
      <c r="Q580"/>
      <c r="R580"/>
      <c r="S580"/>
      <c r="T580"/>
    </row>
    <row r="581" spans="7:20" x14ac:dyDescent="0.3">
      <c r="G581" s="28"/>
      <c r="H581" s="28"/>
      <c r="I581" s="28"/>
      <c r="J581"/>
      <c r="K581"/>
      <c r="L581"/>
      <c r="M581"/>
      <c r="N581"/>
      <c r="O581"/>
      <c r="P581"/>
      <c r="Q581"/>
      <c r="R581"/>
      <c r="S581"/>
      <c r="T581"/>
    </row>
    <row r="582" spans="7:20" x14ac:dyDescent="0.3">
      <c r="G582" s="28"/>
      <c r="H582" s="28"/>
      <c r="I582" s="28"/>
      <c r="J582"/>
      <c r="K582"/>
      <c r="L582"/>
      <c r="M582"/>
      <c r="N582"/>
      <c r="O582"/>
      <c r="P582"/>
      <c r="Q582"/>
      <c r="R582"/>
      <c r="S582"/>
      <c r="T582"/>
    </row>
    <row r="583" spans="7:20" x14ac:dyDescent="0.3">
      <c r="G583" s="28"/>
      <c r="H583" s="28"/>
      <c r="I583" s="28"/>
      <c r="J583"/>
      <c r="K583"/>
      <c r="L583"/>
      <c r="M583"/>
      <c r="N583"/>
      <c r="O583"/>
      <c r="P583"/>
      <c r="Q583"/>
      <c r="R583"/>
      <c r="S583"/>
      <c r="T583"/>
    </row>
    <row r="584" spans="7:20" x14ac:dyDescent="0.3">
      <c r="G584" s="28"/>
      <c r="H584" s="28"/>
      <c r="I584" s="28"/>
      <c r="J584"/>
      <c r="K584"/>
      <c r="L584"/>
      <c r="M584"/>
      <c r="N584"/>
      <c r="O584"/>
      <c r="P584"/>
      <c r="Q584"/>
      <c r="R584"/>
      <c r="S584"/>
      <c r="T584"/>
    </row>
    <row r="585" spans="7:20" x14ac:dyDescent="0.3">
      <c r="G585" s="28"/>
      <c r="H585" s="28"/>
      <c r="I585" s="28"/>
      <c r="J585"/>
      <c r="K585"/>
      <c r="L585"/>
      <c r="M585"/>
      <c r="N585"/>
      <c r="O585"/>
      <c r="P585"/>
      <c r="Q585"/>
      <c r="R585"/>
      <c r="S585"/>
      <c r="T585"/>
    </row>
    <row r="586" spans="7:20" x14ac:dyDescent="0.3">
      <c r="G586" s="28"/>
      <c r="H586" s="28"/>
      <c r="I586" s="28"/>
      <c r="J586"/>
      <c r="K586"/>
      <c r="L586"/>
      <c r="M586"/>
      <c r="N586"/>
      <c r="O586"/>
      <c r="P586"/>
      <c r="Q586"/>
      <c r="R586"/>
      <c r="S586"/>
      <c r="T586"/>
    </row>
    <row r="587" spans="7:20" x14ac:dyDescent="0.3">
      <c r="G587" s="28"/>
      <c r="H587" s="28"/>
      <c r="I587" s="28"/>
      <c r="J587"/>
      <c r="K587"/>
      <c r="L587"/>
      <c r="M587"/>
      <c r="N587"/>
      <c r="O587"/>
      <c r="P587"/>
      <c r="Q587"/>
      <c r="R587"/>
      <c r="S587"/>
      <c r="T587"/>
    </row>
    <row r="588" spans="7:20" x14ac:dyDescent="0.3">
      <c r="G588" s="28"/>
      <c r="H588" s="28"/>
      <c r="I588" s="28"/>
      <c r="J588"/>
      <c r="K588"/>
      <c r="L588"/>
      <c r="M588"/>
      <c r="N588"/>
      <c r="O588"/>
      <c r="P588"/>
      <c r="Q588"/>
      <c r="R588"/>
      <c r="S588"/>
      <c r="T588"/>
    </row>
    <row r="589" spans="7:20" x14ac:dyDescent="0.3">
      <c r="G589" s="28"/>
      <c r="H589" s="28"/>
      <c r="I589" s="28"/>
      <c r="J589"/>
      <c r="K589"/>
      <c r="L589"/>
      <c r="M589"/>
      <c r="N589"/>
      <c r="O589"/>
      <c r="P589"/>
      <c r="Q589"/>
      <c r="R589"/>
      <c r="S589"/>
      <c r="T589"/>
    </row>
    <row r="590" spans="7:20" x14ac:dyDescent="0.3">
      <c r="G590" s="28"/>
      <c r="H590" s="28"/>
      <c r="I590" s="28"/>
      <c r="J590"/>
      <c r="K590"/>
      <c r="L590"/>
      <c r="M590"/>
      <c r="N590"/>
      <c r="O590"/>
      <c r="P590"/>
      <c r="Q590"/>
      <c r="R590"/>
      <c r="S590"/>
      <c r="T590"/>
    </row>
    <row r="591" spans="7:20" x14ac:dyDescent="0.3">
      <c r="G591" s="28"/>
      <c r="H591" s="28"/>
      <c r="I591" s="28"/>
      <c r="J591"/>
      <c r="K591"/>
      <c r="L591"/>
      <c r="M591"/>
      <c r="N591"/>
      <c r="O591"/>
      <c r="P591"/>
      <c r="Q591"/>
      <c r="R591"/>
      <c r="S591"/>
      <c r="T591"/>
    </row>
    <row r="592" spans="7:20" x14ac:dyDescent="0.3">
      <c r="G592" s="28"/>
      <c r="H592" s="28"/>
      <c r="I592" s="28"/>
      <c r="J592"/>
      <c r="K592"/>
      <c r="L592"/>
      <c r="M592"/>
      <c r="N592"/>
      <c r="O592"/>
      <c r="P592"/>
      <c r="Q592"/>
      <c r="R592"/>
      <c r="S592"/>
      <c r="T592"/>
    </row>
    <row r="593" spans="1:20" x14ac:dyDescent="0.3">
      <c r="G593" s="28"/>
      <c r="H593" s="28"/>
      <c r="I593" s="28"/>
      <c r="J593"/>
      <c r="K593"/>
      <c r="L593"/>
      <c r="M593"/>
      <c r="N593"/>
      <c r="O593"/>
      <c r="P593"/>
      <c r="Q593"/>
      <c r="R593"/>
      <c r="S593"/>
      <c r="T593"/>
    </row>
    <row r="594" spans="1:20" x14ac:dyDescent="0.3">
      <c r="G594" s="28"/>
      <c r="H594" s="28"/>
      <c r="I594" s="28"/>
      <c r="J594"/>
      <c r="K594"/>
      <c r="L594"/>
      <c r="M594"/>
      <c r="N594"/>
      <c r="O594"/>
      <c r="P594"/>
      <c r="Q594"/>
      <c r="R594"/>
      <c r="S594"/>
      <c r="T594"/>
    </row>
    <row r="595" spans="1:20" x14ac:dyDescent="0.3">
      <c r="G595" s="28"/>
      <c r="H595" s="28"/>
      <c r="I595" s="28"/>
      <c r="J595"/>
      <c r="K595"/>
      <c r="L595"/>
      <c r="M595"/>
      <c r="N595"/>
      <c r="O595"/>
      <c r="P595"/>
      <c r="Q595"/>
      <c r="R595"/>
      <c r="S595"/>
      <c r="T595"/>
    </row>
    <row r="596" spans="1:20" x14ac:dyDescent="0.3">
      <c r="G596" s="28"/>
      <c r="H596" s="28"/>
      <c r="I596" s="28"/>
      <c r="J596"/>
      <c r="K596"/>
      <c r="L596"/>
      <c r="M596"/>
      <c r="N596"/>
      <c r="O596"/>
      <c r="P596"/>
      <c r="Q596"/>
      <c r="R596"/>
      <c r="S596"/>
      <c r="T596"/>
    </row>
    <row r="597" spans="1:20" x14ac:dyDescent="0.3">
      <c r="G597" s="28"/>
      <c r="H597" s="28"/>
      <c r="I597" s="28"/>
      <c r="J597"/>
      <c r="K597"/>
      <c r="L597"/>
      <c r="M597"/>
      <c r="N597"/>
      <c r="O597"/>
      <c r="P597"/>
      <c r="Q597"/>
      <c r="R597"/>
      <c r="S597"/>
      <c r="T597"/>
    </row>
    <row r="598" spans="1:20" x14ac:dyDescent="0.3">
      <c r="G598" s="28"/>
      <c r="H598" s="28"/>
      <c r="I598" s="28"/>
      <c r="J598"/>
      <c r="K598"/>
      <c r="L598"/>
      <c r="M598"/>
      <c r="N598"/>
      <c r="O598"/>
      <c r="P598"/>
      <c r="Q598"/>
      <c r="R598"/>
      <c r="S598"/>
      <c r="T598"/>
    </row>
    <row r="599" spans="1:20" x14ac:dyDescent="0.3">
      <c r="G599" s="28"/>
      <c r="H599" s="28"/>
      <c r="I599" s="28"/>
      <c r="J599"/>
      <c r="K599"/>
      <c r="L599"/>
      <c r="M599"/>
      <c r="N599"/>
      <c r="O599"/>
      <c r="P599"/>
      <c r="Q599"/>
      <c r="R599"/>
      <c r="S599"/>
      <c r="T599"/>
    </row>
    <row r="600" spans="1:20" x14ac:dyDescent="0.3">
      <c r="G600" s="28"/>
      <c r="H600" s="28"/>
      <c r="I600" s="28"/>
      <c r="J600"/>
      <c r="K600"/>
      <c r="L600"/>
      <c r="M600"/>
      <c r="N600"/>
      <c r="O600"/>
      <c r="P600"/>
      <c r="Q600"/>
      <c r="R600"/>
      <c r="S600"/>
      <c r="T600"/>
    </row>
    <row r="601" spans="1:20" x14ac:dyDescent="0.3">
      <c r="G601" s="28"/>
      <c r="H601" s="28"/>
      <c r="I601" s="28"/>
      <c r="J601"/>
      <c r="K601"/>
      <c r="L601"/>
      <c r="M601"/>
      <c r="N601"/>
      <c r="O601"/>
      <c r="P601"/>
      <c r="Q601"/>
      <c r="R601"/>
      <c r="S601"/>
      <c r="T601"/>
    </row>
    <row r="602" spans="1:20" x14ac:dyDescent="0.3">
      <c r="A602" s="11" t="s">
        <v>111</v>
      </c>
      <c r="B602" s="12" t="s">
        <v>196</v>
      </c>
      <c r="C602" s="12" t="s">
        <v>197</v>
      </c>
      <c r="D602" s="12" t="s">
        <v>114</v>
      </c>
      <c r="E602" s="12" t="s">
        <v>198</v>
      </c>
      <c r="F602" s="12" t="s">
        <v>116</v>
      </c>
      <c r="G602" s="13" t="s">
        <v>199</v>
      </c>
      <c r="H602" s="13" t="s">
        <v>200</v>
      </c>
      <c r="I602" s="13" t="s">
        <v>201</v>
      </c>
      <c r="J602" s="16" t="s">
        <v>120</v>
      </c>
      <c r="K602"/>
      <c r="L602"/>
      <c r="M602"/>
      <c r="N602"/>
      <c r="O602"/>
      <c r="P602"/>
      <c r="Q602"/>
      <c r="R602"/>
      <c r="S602"/>
      <c r="T602"/>
    </row>
    <row r="603" spans="1:20" x14ac:dyDescent="0.3">
      <c r="A603" s="6" t="s">
        <v>210</v>
      </c>
      <c r="B603" s="10">
        <v>50000</v>
      </c>
      <c r="C603" s="10">
        <v>40000</v>
      </c>
      <c r="D603" s="10">
        <v>34</v>
      </c>
      <c r="E603" s="7" t="s">
        <v>211</v>
      </c>
      <c r="F603" s="10">
        <v>14</v>
      </c>
      <c r="G603" s="35">
        <v>110</v>
      </c>
      <c r="H603" s="39">
        <v>80</v>
      </c>
      <c r="I603" s="36" t="s">
        <v>205</v>
      </c>
      <c r="J603" s="288">
        <f>VLOOKUP($A603,'PASTE BID HERE'!$A:$B,2,FALSE)</f>
        <v>956.44</v>
      </c>
      <c r="K603"/>
      <c r="L603"/>
      <c r="M603"/>
      <c r="N603"/>
      <c r="O603"/>
      <c r="P603"/>
      <c r="Q603"/>
      <c r="R603"/>
      <c r="S603"/>
      <c r="T603"/>
    </row>
    <row r="604" spans="1:20" x14ac:dyDescent="0.3">
      <c r="A604" s="6" t="s">
        <v>212</v>
      </c>
      <c r="B604" s="10">
        <v>75000</v>
      </c>
      <c r="C604" s="10">
        <v>60000</v>
      </c>
      <c r="D604" s="10">
        <v>34</v>
      </c>
      <c r="E604" s="7" t="s">
        <v>211</v>
      </c>
      <c r="F604" s="7" t="s">
        <v>43</v>
      </c>
      <c r="G604" s="35">
        <v>125</v>
      </c>
      <c r="H604" s="39">
        <v>80</v>
      </c>
      <c r="I604" s="36" t="s">
        <v>205</v>
      </c>
      <c r="J604" s="288">
        <f>VLOOKUP($A604,'PASTE BID HERE'!$A:$B,2,FALSE)</f>
        <v>997.33</v>
      </c>
      <c r="K604"/>
      <c r="L604"/>
      <c r="M604"/>
      <c r="N604"/>
      <c r="O604"/>
      <c r="P604"/>
      <c r="Q604"/>
      <c r="R604"/>
      <c r="S604"/>
      <c r="T604"/>
    </row>
    <row r="605" spans="1:20" x14ac:dyDescent="0.3">
      <c r="A605" s="6" t="s">
        <v>213</v>
      </c>
      <c r="B605" s="10">
        <v>75000</v>
      </c>
      <c r="C605" s="10">
        <v>60000</v>
      </c>
      <c r="D605" s="10">
        <v>34</v>
      </c>
      <c r="E605" s="7" t="s">
        <v>211</v>
      </c>
      <c r="F605" s="10">
        <v>21</v>
      </c>
      <c r="G605" s="35">
        <v>140</v>
      </c>
      <c r="H605" s="39">
        <v>80</v>
      </c>
      <c r="I605" s="36" t="s">
        <v>205</v>
      </c>
      <c r="J605" s="288">
        <f>VLOOKUP($A605,'PASTE BID HERE'!$A:$B,2,FALSE)</f>
        <v>1044.97</v>
      </c>
      <c r="K605"/>
      <c r="L605"/>
      <c r="M605"/>
      <c r="N605"/>
      <c r="O605"/>
      <c r="P605"/>
      <c r="Q605"/>
      <c r="R605"/>
      <c r="S605"/>
      <c r="T605"/>
    </row>
    <row r="606" spans="1:20" hidden="1" x14ac:dyDescent="0.3">
      <c r="A606" s="6" t="s">
        <v>214</v>
      </c>
      <c r="B606" s="10">
        <v>100000</v>
      </c>
      <c r="C606" s="10">
        <v>80000</v>
      </c>
      <c r="D606" s="10">
        <v>34</v>
      </c>
      <c r="E606" s="7" t="s">
        <v>211</v>
      </c>
      <c r="F606" s="10">
        <v>21</v>
      </c>
      <c r="G606" s="35">
        <v>140</v>
      </c>
      <c r="H606" s="39">
        <v>80</v>
      </c>
      <c r="I606" s="36" t="s">
        <v>205</v>
      </c>
      <c r="J606" s="288" t="e">
        <f>VLOOKUP($A606,'PASTE BID HERE'!$A:$B,2,FALSE)</f>
        <v>#N/A</v>
      </c>
      <c r="K606"/>
      <c r="L606"/>
      <c r="M606"/>
      <c r="N606"/>
      <c r="O606"/>
      <c r="P606"/>
      <c r="Q606"/>
      <c r="R606"/>
      <c r="S606"/>
      <c r="T606"/>
    </row>
    <row r="607" spans="1:20" x14ac:dyDescent="0.3">
      <c r="A607" s="6" t="s">
        <v>215</v>
      </c>
      <c r="B607" s="10">
        <v>100000</v>
      </c>
      <c r="C607" s="10">
        <v>80000</v>
      </c>
      <c r="D607" s="10">
        <v>34</v>
      </c>
      <c r="E607" s="7" t="s">
        <v>211</v>
      </c>
      <c r="F607" s="10">
        <v>21</v>
      </c>
      <c r="G607" s="35">
        <v>140</v>
      </c>
      <c r="H607" s="39">
        <v>80</v>
      </c>
      <c r="I607" s="36" t="s">
        <v>205</v>
      </c>
      <c r="J607" s="288">
        <f>VLOOKUP($A607,'PASTE BID HERE'!$A:$B,2,FALSE)</f>
        <v>1053.3399999999999</v>
      </c>
      <c r="K607"/>
      <c r="L607"/>
      <c r="M607"/>
      <c r="N607"/>
      <c r="O607"/>
      <c r="P607"/>
      <c r="Q607"/>
      <c r="R607"/>
      <c r="S607"/>
      <c r="T607"/>
    </row>
    <row r="608" spans="1:20" x14ac:dyDescent="0.3">
      <c r="A608" s="6" t="s">
        <v>216</v>
      </c>
      <c r="B608" s="10">
        <v>125000</v>
      </c>
      <c r="C608" s="10">
        <v>100000</v>
      </c>
      <c r="D608" s="10">
        <v>34</v>
      </c>
      <c r="E608" s="7" t="s">
        <v>211</v>
      </c>
      <c r="F608" s="7" t="s">
        <v>51</v>
      </c>
      <c r="G608" s="35">
        <v>150</v>
      </c>
      <c r="H608" s="39">
        <v>80</v>
      </c>
      <c r="I608" s="36" t="s">
        <v>205</v>
      </c>
      <c r="J608" s="288">
        <f>VLOOKUP($A608,'PASTE BID HERE'!$A:$B,2,FALSE)</f>
        <v>1135.08</v>
      </c>
      <c r="K608"/>
      <c r="L608"/>
      <c r="M608"/>
      <c r="N608"/>
      <c r="O608"/>
      <c r="P608"/>
      <c r="Q608"/>
      <c r="R608"/>
      <c r="S608"/>
      <c r="T608"/>
    </row>
    <row r="609" spans="1:20" hidden="1" x14ac:dyDescent="0.3">
      <c r="A609" s="6" t="s">
        <v>217</v>
      </c>
      <c r="B609" s="10">
        <v>150000</v>
      </c>
      <c r="C609" s="9"/>
      <c r="D609" s="10">
        <v>34</v>
      </c>
      <c r="E609" s="7" t="s">
        <v>211</v>
      </c>
      <c r="F609" s="7" t="s">
        <v>51</v>
      </c>
      <c r="G609" s="37"/>
      <c r="H609" s="39">
        <v>80</v>
      </c>
      <c r="I609" s="36" t="s">
        <v>205</v>
      </c>
      <c r="J609" s="288" t="e">
        <f>VLOOKUP($A609,'PASTE BID HERE'!$A:$B,2,FALSE)</f>
        <v>#N/A</v>
      </c>
      <c r="K609"/>
      <c r="L609"/>
      <c r="M609"/>
      <c r="N609"/>
      <c r="O609"/>
      <c r="P609"/>
      <c r="Q609"/>
      <c r="R609"/>
      <c r="S609"/>
      <c r="T609"/>
    </row>
    <row r="610" spans="1:20" x14ac:dyDescent="0.3">
      <c r="G610" s="28"/>
      <c r="H610" s="28"/>
      <c r="I610" s="28"/>
      <c r="J610"/>
      <c r="K610"/>
      <c r="L610"/>
      <c r="M610"/>
      <c r="N610"/>
      <c r="O610"/>
      <c r="P610"/>
      <c r="Q610"/>
      <c r="R610"/>
      <c r="S610"/>
      <c r="T610"/>
    </row>
    <row r="611" spans="1:20" x14ac:dyDescent="0.3">
      <c r="G611" s="28"/>
      <c r="H611" s="28"/>
      <c r="I611" s="28"/>
      <c r="J611"/>
      <c r="K611"/>
      <c r="L611"/>
      <c r="M611"/>
      <c r="N611"/>
      <c r="O611"/>
      <c r="P611"/>
      <c r="Q611"/>
      <c r="R611"/>
      <c r="S611"/>
      <c r="T611"/>
    </row>
    <row r="612" spans="1:20" x14ac:dyDescent="0.3">
      <c r="G612" s="28"/>
      <c r="H612" s="28"/>
      <c r="I612" s="28"/>
      <c r="J612"/>
      <c r="K612"/>
      <c r="L612"/>
      <c r="M612"/>
      <c r="N612"/>
      <c r="O612"/>
      <c r="P612"/>
      <c r="Q612"/>
      <c r="R612"/>
      <c r="S612"/>
      <c r="T612"/>
    </row>
    <row r="613" spans="1:20" x14ac:dyDescent="0.3">
      <c r="G613" s="28"/>
      <c r="H613" s="28"/>
      <c r="I613" s="28"/>
      <c r="J613"/>
      <c r="K613"/>
      <c r="L613"/>
      <c r="M613"/>
      <c r="N613"/>
      <c r="O613"/>
      <c r="P613"/>
      <c r="Q613"/>
      <c r="R613"/>
      <c r="S613"/>
      <c r="T613"/>
    </row>
    <row r="614" spans="1:20" x14ac:dyDescent="0.3">
      <c r="G614" s="28"/>
      <c r="H614" s="28"/>
      <c r="I614" s="28"/>
      <c r="J614"/>
      <c r="K614"/>
      <c r="L614"/>
      <c r="M614"/>
      <c r="N614"/>
      <c r="O614"/>
      <c r="P614"/>
      <c r="Q614"/>
      <c r="R614"/>
      <c r="S614"/>
      <c r="T614"/>
    </row>
    <row r="615" spans="1:20" x14ac:dyDescent="0.3">
      <c r="G615" s="28"/>
      <c r="H615" s="28"/>
      <c r="I615" s="28"/>
      <c r="J615"/>
      <c r="K615"/>
      <c r="L615"/>
      <c r="M615"/>
      <c r="N615"/>
      <c r="O615"/>
      <c r="P615"/>
      <c r="Q615"/>
      <c r="R615"/>
      <c r="S615"/>
      <c r="T615"/>
    </row>
    <row r="616" spans="1:20" x14ac:dyDescent="0.3">
      <c r="G616" s="28"/>
      <c r="H616" s="28"/>
      <c r="I616" s="28"/>
      <c r="J616"/>
      <c r="K616"/>
      <c r="L616"/>
      <c r="M616"/>
      <c r="N616"/>
      <c r="O616"/>
      <c r="P616"/>
      <c r="Q616"/>
      <c r="R616"/>
      <c r="S616"/>
      <c r="T616"/>
    </row>
    <row r="617" spans="1:20" x14ac:dyDescent="0.3">
      <c r="G617" s="28"/>
      <c r="H617" s="28"/>
      <c r="I617" s="28"/>
      <c r="J617"/>
      <c r="K617"/>
      <c r="L617"/>
      <c r="M617"/>
      <c r="N617"/>
      <c r="O617"/>
      <c r="P617"/>
      <c r="Q617"/>
      <c r="R617"/>
      <c r="S617"/>
      <c r="T617"/>
    </row>
    <row r="618" spans="1:20" x14ac:dyDescent="0.3">
      <c r="G618" s="28"/>
      <c r="H618" s="28"/>
      <c r="I618" s="28"/>
      <c r="J618"/>
      <c r="K618"/>
      <c r="L618"/>
      <c r="M618"/>
      <c r="N618"/>
      <c r="O618"/>
      <c r="P618"/>
      <c r="Q618"/>
      <c r="R618"/>
      <c r="S618"/>
      <c r="T618"/>
    </row>
    <row r="619" spans="1:20" x14ac:dyDescent="0.3">
      <c r="G619" s="28"/>
      <c r="H619" s="28"/>
      <c r="I619" s="28"/>
      <c r="J619"/>
      <c r="K619"/>
      <c r="L619"/>
      <c r="M619"/>
      <c r="N619"/>
      <c r="O619"/>
      <c r="P619"/>
      <c r="Q619"/>
      <c r="R619"/>
      <c r="S619"/>
      <c r="T619"/>
    </row>
    <row r="620" spans="1:20" x14ac:dyDescent="0.3">
      <c r="G620" s="28"/>
      <c r="H620" s="28"/>
      <c r="I620" s="28"/>
      <c r="J620"/>
      <c r="K620"/>
      <c r="L620"/>
      <c r="M620"/>
      <c r="N620"/>
      <c r="O620"/>
      <c r="P620"/>
      <c r="Q620"/>
      <c r="R620"/>
      <c r="S620"/>
      <c r="T620"/>
    </row>
    <row r="621" spans="1:20" x14ac:dyDescent="0.3">
      <c r="G621" s="28"/>
      <c r="H621" s="28"/>
      <c r="I621" s="28"/>
      <c r="J621"/>
      <c r="K621"/>
      <c r="L621"/>
      <c r="M621"/>
      <c r="N621"/>
      <c r="O621"/>
      <c r="P621"/>
      <c r="Q621"/>
      <c r="R621"/>
      <c r="S621"/>
      <c r="T621"/>
    </row>
    <row r="622" spans="1:20" x14ac:dyDescent="0.3">
      <c r="G622" s="28"/>
      <c r="H622" s="28"/>
      <c r="I622" s="28"/>
      <c r="J622"/>
      <c r="K622"/>
      <c r="L622"/>
      <c r="M622"/>
      <c r="N622"/>
      <c r="O622"/>
      <c r="P622"/>
      <c r="Q622"/>
      <c r="R622"/>
      <c r="S622"/>
      <c r="T622"/>
    </row>
    <row r="623" spans="1:20" x14ac:dyDescent="0.3">
      <c r="G623" s="28"/>
      <c r="H623" s="28"/>
      <c r="I623" s="28"/>
      <c r="J623"/>
      <c r="K623"/>
      <c r="L623"/>
      <c r="M623"/>
      <c r="N623"/>
      <c r="O623"/>
      <c r="P623"/>
      <c r="Q623"/>
      <c r="R623"/>
      <c r="S623"/>
      <c r="T623"/>
    </row>
    <row r="624" spans="1:20" x14ac:dyDescent="0.3">
      <c r="G624" s="28"/>
      <c r="H624" s="28"/>
      <c r="I624" s="28"/>
      <c r="J624"/>
      <c r="K624"/>
      <c r="L624"/>
      <c r="M624"/>
      <c r="N624"/>
      <c r="O624"/>
      <c r="P624"/>
      <c r="Q624"/>
      <c r="R624"/>
      <c r="S624"/>
      <c r="T624"/>
    </row>
    <row r="625" spans="7:20" x14ac:dyDescent="0.3">
      <c r="G625" s="28"/>
      <c r="H625" s="28"/>
      <c r="I625" s="28"/>
      <c r="J625"/>
      <c r="K625"/>
      <c r="L625"/>
      <c r="M625"/>
      <c r="N625"/>
      <c r="O625"/>
      <c r="P625"/>
      <c r="Q625"/>
      <c r="R625"/>
      <c r="S625"/>
      <c r="T625"/>
    </row>
    <row r="626" spans="7:20" x14ac:dyDescent="0.3">
      <c r="G626" s="28"/>
      <c r="H626" s="28"/>
      <c r="I626" s="28"/>
      <c r="J626"/>
      <c r="K626"/>
      <c r="L626"/>
      <c r="M626"/>
      <c r="N626"/>
      <c r="O626"/>
      <c r="P626"/>
      <c r="Q626"/>
      <c r="R626"/>
      <c r="S626"/>
      <c r="T626"/>
    </row>
    <row r="627" spans="7:20" x14ac:dyDescent="0.3">
      <c r="G627" s="28"/>
      <c r="H627" s="28"/>
      <c r="I627" s="28"/>
      <c r="J627"/>
      <c r="K627"/>
      <c r="L627"/>
      <c r="M627"/>
      <c r="N627"/>
      <c r="O627"/>
      <c r="P627"/>
      <c r="Q627"/>
      <c r="R627"/>
      <c r="S627"/>
      <c r="T627"/>
    </row>
    <row r="628" spans="7:20" x14ac:dyDescent="0.3">
      <c r="G628" s="28"/>
      <c r="H628" s="28"/>
      <c r="I628" s="28"/>
      <c r="J628"/>
      <c r="K628"/>
      <c r="L628"/>
      <c r="M628"/>
      <c r="N628"/>
      <c r="O628"/>
      <c r="P628"/>
      <c r="Q628"/>
      <c r="R628"/>
      <c r="S628"/>
      <c r="T628"/>
    </row>
    <row r="629" spans="7:20" x14ac:dyDescent="0.3">
      <c r="G629" s="28"/>
      <c r="H629" s="28"/>
      <c r="I629" s="28"/>
      <c r="J629"/>
      <c r="K629"/>
      <c r="L629"/>
      <c r="M629"/>
      <c r="N629"/>
      <c r="O629"/>
      <c r="P629"/>
      <c r="Q629"/>
      <c r="R629"/>
      <c r="S629"/>
      <c r="T629"/>
    </row>
    <row r="630" spans="7:20" x14ac:dyDescent="0.3">
      <c r="G630" s="28"/>
      <c r="H630" s="28"/>
      <c r="I630" s="28"/>
      <c r="J630"/>
      <c r="K630"/>
      <c r="L630"/>
      <c r="M630"/>
      <c r="N630"/>
      <c r="O630"/>
      <c r="P630"/>
      <c r="Q630"/>
      <c r="R630"/>
      <c r="S630"/>
      <c r="T630"/>
    </row>
    <row r="631" spans="7:20" x14ac:dyDescent="0.3">
      <c r="G631" s="28"/>
      <c r="H631" s="28"/>
      <c r="I631" s="28"/>
      <c r="J631"/>
      <c r="K631"/>
      <c r="L631"/>
      <c r="M631"/>
      <c r="N631"/>
      <c r="O631"/>
      <c r="P631"/>
      <c r="Q631"/>
      <c r="R631"/>
      <c r="S631"/>
      <c r="T631"/>
    </row>
    <row r="632" spans="7:20" x14ac:dyDescent="0.3">
      <c r="G632" s="28"/>
      <c r="H632" s="28"/>
      <c r="I632" s="28"/>
      <c r="J632"/>
      <c r="K632"/>
      <c r="L632"/>
      <c r="M632"/>
      <c r="N632"/>
      <c r="O632"/>
      <c r="P632"/>
      <c r="Q632"/>
      <c r="R632"/>
      <c r="S632"/>
      <c r="T632"/>
    </row>
    <row r="633" spans="7:20" x14ac:dyDescent="0.3">
      <c r="G633" s="28"/>
      <c r="H633" s="28"/>
      <c r="I633" s="28"/>
      <c r="J633"/>
      <c r="K633"/>
      <c r="L633"/>
      <c r="M633"/>
      <c r="N633"/>
      <c r="O633"/>
      <c r="P633"/>
      <c r="Q633"/>
      <c r="R633"/>
      <c r="S633"/>
      <c r="T633"/>
    </row>
    <row r="634" spans="7:20" x14ac:dyDescent="0.3">
      <c r="G634" s="28"/>
      <c r="H634" s="28"/>
      <c r="I634" s="28"/>
      <c r="J634"/>
      <c r="K634"/>
      <c r="L634"/>
      <c r="M634"/>
      <c r="N634"/>
      <c r="O634"/>
      <c r="P634"/>
      <c r="Q634"/>
      <c r="R634"/>
      <c r="S634"/>
      <c r="T634"/>
    </row>
    <row r="635" spans="7:20" x14ac:dyDescent="0.3">
      <c r="G635" s="28"/>
      <c r="H635" s="28"/>
      <c r="I635" s="28"/>
      <c r="J635"/>
      <c r="K635"/>
      <c r="L635"/>
      <c r="M635"/>
      <c r="N635"/>
      <c r="O635"/>
      <c r="P635"/>
      <c r="Q635"/>
      <c r="R635"/>
      <c r="S635"/>
      <c r="T635"/>
    </row>
    <row r="636" spans="7:20" x14ac:dyDescent="0.3">
      <c r="G636" s="28"/>
      <c r="H636" s="28"/>
      <c r="I636" s="28"/>
      <c r="J636"/>
      <c r="K636"/>
      <c r="L636"/>
      <c r="M636"/>
      <c r="N636"/>
      <c r="O636"/>
      <c r="P636"/>
      <c r="Q636"/>
      <c r="R636"/>
      <c r="S636"/>
      <c r="T636"/>
    </row>
    <row r="637" spans="7:20" x14ac:dyDescent="0.3">
      <c r="G637" s="28"/>
      <c r="H637" s="28"/>
      <c r="I637" s="28"/>
      <c r="J637"/>
      <c r="K637"/>
      <c r="L637"/>
      <c r="M637"/>
      <c r="N637"/>
      <c r="O637"/>
      <c r="P637"/>
      <c r="Q637"/>
      <c r="R637"/>
      <c r="S637"/>
      <c r="T637"/>
    </row>
    <row r="638" spans="7:20" x14ac:dyDescent="0.3">
      <c r="G638" s="28"/>
      <c r="H638" s="28"/>
      <c r="I638" s="28"/>
      <c r="J638"/>
      <c r="K638"/>
      <c r="L638"/>
      <c r="M638"/>
      <c r="N638"/>
      <c r="O638"/>
      <c r="P638"/>
      <c r="Q638"/>
      <c r="R638"/>
      <c r="S638"/>
      <c r="T638"/>
    </row>
    <row r="639" spans="7:20" x14ac:dyDescent="0.3">
      <c r="G639" s="28"/>
      <c r="H639" s="28"/>
      <c r="I639" s="28"/>
      <c r="J639"/>
      <c r="K639"/>
      <c r="L639"/>
      <c r="M639"/>
      <c r="N639"/>
      <c r="O639"/>
      <c r="P639"/>
      <c r="Q639"/>
      <c r="R639"/>
      <c r="S639"/>
      <c r="T639"/>
    </row>
    <row r="640" spans="7:20" x14ac:dyDescent="0.3">
      <c r="G640" s="28"/>
      <c r="H640" s="28"/>
      <c r="I640" s="28"/>
      <c r="J640"/>
      <c r="K640"/>
      <c r="L640"/>
      <c r="M640"/>
      <c r="N640"/>
      <c r="O640"/>
      <c r="P640"/>
      <c r="Q640"/>
      <c r="R640"/>
      <c r="S640"/>
      <c r="T640"/>
    </row>
    <row r="641" spans="1:20" x14ac:dyDescent="0.3">
      <c r="G641" s="28"/>
      <c r="H641" s="28"/>
      <c r="I641" s="28"/>
      <c r="J641"/>
      <c r="K641"/>
      <c r="L641"/>
      <c r="M641"/>
      <c r="N641"/>
      <c r="O641"/>
      <c r="P641"/>
      <c r="Q641"/>
      <c r="R641"/>
      <c r="S641"/>
      <c r="T641"/>
    </row>
    <row r="642" spans="1:20" x14ac:dyDescent="0.3">
      <c r="G642" s="28"/>
      <c r="H642" s="28"/>
      <c r="I642" s="28"/>
      <c r="J642"/>
      <c r="K642"/>
      <c r="L642"/>
      <c r="M642"/>
      <c r="N642"/>
      <c r="O642"/>
      <c r="P642"/>
      <c r="Q642"/>
      <c r="R642"/>
      <c r="S642"/>
      <c r="T642"/>
    </row>
    <row r="643" spans="1:20" x14ac:dyDescent="0.3">
      <c r="G643" s="28"/>
      <c r="H643" s="28"/>
      <c r="I643" s="28"/>
      <c r="J643"/>
      <c r="K643"/>
      <c r="L643"/>
      <c r="M643"/>
      <c r="N643"/>
      <c r="O643"/>
      <c r="P643"/>
      <c r="Q643"/>
      <c r="R643"/>
      <c r="S643"/>
      <c r="T643"/>
    </row>
    <row r="644" spans="1:20" x14ac:dyDescent="0.3">
      <c r="G644" s="28"/>
      <c r="H644" s="28"/>
      <c r="I644" s="28"/>
      <c r="J644"/>
      <c r="K644"/>
      <c r="L644"/>
      <c r="M644"/>
      <c r="N644"/>
      <c r="O644"/>
      <c r="P644"/>
      <c r="Q644"/>
      <c r="R644"/>
      <c r="S644"/>
      <c r="T644"/>
    </row>
    <row r="645" spans="1:20" x14ac:dyDescent="0.3">
      <c r="G645" s="28"/>
      <c r="H645" s="28"/>
      <c r="I645" s="28"/>
      <c r="J645"/>
      <c r="K645"/>
      <c r="L645"/>
      <c r="M645"/>
      <c r="N645"/>
      <c r="O645"/>
      <c r="P645"/>
      <c r="Q645"/>
      <c r="R645"/>
      <c r="S645"/>
      <c r="T645"/>
    </row>
    <row r="646" spans="1:20" x14ac:dyDescent="0.3">
      <c r="G646" s="28"/>
      <c r="H646" s="28"/>
      <c r="I646" s="28"/>
      <c r="J646"/>
      <c r="K646"/>
      <c r="L646"/>
      <c r="M646"/>
      <c r="N646"/>
      <c r="O646"/>
      <c r="P646"/>
      <c r="Q646"/>
      <c r="R646"/>
      <c r="S646"/>
      <c r="T646"/>
    </row>
    <row r="647" spans="1:20" x14ac:dyDescent="0.3">
      <c r="G647" s="28"/>
      <c r="H647" s="28"/>
      <c r="I647" s="28"/>
      <c r="J647"/>
      <c r="K647"/>
      <c r="L647"/>
      <c r="M647"/>
      <c r="N647"/>
      <c r="O647"/>
      <c r="P647"/>
      <c r="Q647"/>
      <c r="R647"/>
      <c r="S647"/>
      <c r="T647"/>
    </row>
    <row r="648" spans="1:20" x14ac:dyDescent="0.3">
      <c r="G648" s="28"/>
      <c r="H648" s="28"/>
      <c r="I648" s="28"/>
      <c r="J648"/>
      <c r="K648"/>
      <c r="L648"/>
      <c r="M648"/>
      <c r="N648"/>
      <c r="O648"/>
      <c r="P648"/>
      <c r="Q648"/>
      <c r="R648"/>
      <c r="S648"/>
      <c r="T648"/>
    </row>
    <row r="649" spans="1:20" x14ac:dyDescent="0.3">
      <c r="G649" s="28"/>
      <c r="H649" s="28"/>
      <c r="I649" s="28"/>
      <c r="J649"/>
      <c r="K649"/>
      <c r="L649"/>
      <c r="M649"/>
      <c r="N649"/>
      <c r="O649"/>
      <c r="P649"/>
      <c r="Q649"/>
      <c r="R649"/>
      <c r="S649"/>
      <c r="T649"/>
    </row>
    <row r="650" spans="1:20" x14ac:dyDescent="0.3">
      <c r="A650" s="11" t="s">
        <v>111</v>
      </c>
      <c r="B650" s="12" t="s">
        <v>196</v>
      </c>
      <c r="C650" s="12" t="s">
        <v>197</v>
      </c>
      <c r="D650" s="12" t="s">
        <v>114</v>
      </c>
      <c r="E650" s="12" t="s">
        <v>198</v>
      </c>
      <c r="F650" s="12" t="s">
        <v>116</v>
      </c>
      <c r="G650" s="13" t="s">
        <v>199</v>
      </c>
      <c r="H650" s="13" t="s">
        <v>200</v>
      </c>
      <c r="I650" s="13" t="s">
        <v>201</v>
      </c>
      <c r="J650" s="16" t="s">
        <v>120</v>
      </c>
      <c r="K650"/>
      <c r="L650"/>
      <c r="M650"/>
      <c r="N650"/>
      <c r="O650"/>
      <c r="P650"/>
      <c r="Q650"/>
      <c r="R650"/>
      <c r="S650"/>
      <c r="T650"/>
    </row>
    <row r="651" spans="1:20" x14ac:dyDescent="0.3">
      <c r="A651" s="6" t="s">
        <v>218</v>
      </c>
      <c r="B651" s="7">
        <v>50000</v>
      </c>
      <c r="C651" s="7">
        <v>40000</v>
      </c>
      <c r="D651" s="7">
        <v>34</v>
      </c>
      <c r="E651" s="7" t="s">
        <v>219</v>
      </c>
      <c r="F651" s="7">
        <v>14</v>
      </c>
      <c r="G651" s="36">
        <v>108.5</v>
      </c>
      <c r="H651" s="54">
        <v>80</v>
      </c>
      <c r="I651" s="36" t="s">
        <v>220</v>
      </c>
      <c r="J651" s="288">
        <f>VLOOKUP($A651,'PASTE BID HERE'!$A:$B,2,FALSE)</f>
        <v>1667.23</v>
      </c>
      <c r="K651"/>
      <c r="L651"/>
      <c r="M651"/>
      <c r="N651"/>
      <c r="O651"/>
      <c r="P651"/>
      <c r="Q651"/>
      <c r="R651"/>
      <c r="S651"/>
      <c r="T651"/>
    </row>
    <row r="652" spans="1:20" x14ac:dyDescent="0.3">
      <c r="A652" s="6" t="s">
        <v>221</v>
      </c>
      <c r="B652" s="10">
        <v>75000</v>
      </c>
      <c r="C652" s="10">
        <v>60000</v>
      </c>
      <c r="D652" s="10">
        <v>34</v>
      </c>
      <c r="E652" s="7" t="s">
        <v>219</v>
      </c>
      <c r="F652" s="7" t="s">
        <v>43</v>
      </c>
      <c r="G652" s="35">
        <v>120.5</v>
      </c>
      <c r="H652" s="39">
        <v>80</v>
      </c>
      <c r="I652" s="36" t="s">
        <v>222</v>
      </c>
      <c r="J652" s="288">
        <f>VLOOKUP($A652,'PASTE BID HERE'!$A:$B,2,FALSE)</f>
        <v>1676.58</v>
      </c>
      <c r="K652"/>
      <c r="L652"/>
      <c r="M652"/>
      <c r="N652"/>
      <c r="O652"/>
      <c r="P652"/>
      <c r="Q652"/>
      <c r="R652"/>
      <c r="S652"/>
      <c r="T652"/>
    </row>
    <row r="653" spans="1:20" x14ac:dyDescent="0.3">
      <c r="A653" s="6" t="s">
        <v>223</v>
      </c>
      <c r="B653" s="10">
        <v>100000</v>
      </c>
      <c r="C653" s="10">
        <v>80000</v>
      </c>
      <c r="D653" s="10">
        <v>34</v>
      </c>
      <c r="E653" s="7" t="s">
        <v>219</v>
      </c>
      <c r="F653" s="10">
        <v>21</v>
      </c>
      <c r="G653" s="35">
        <v>140</v>
      </c>
      <c r="H653" s="39">
        <v>80</v>
      </c>
      <c r="I653" s="36" t="s">
        <v>222</v>
      </c>
      <c r="J653" s="288">
        <f>VLOOKUP($A653,'PASTE BID HERE'!$A:$B,2,FALSE)</f>
        <v>1826.97</v>
      </c>
      <c r="K653"/>
      <c r="L653"/>
      <c r="M653"/>
      <c r="N653"/>
      <c r="O653"/>
      <c r="P653"/>
      <c r="Q653"/>
      <c r="R653"/>
      <c r="S653"/>
      <c r="T653"/>
    </row>
    <row r="654" spans="1:20" x14ac:dyDescent="0.3">
      <c r="A654" s="6" t="s">
        <v>224</v>
      </c>
      <c r="B654" s="10">
        <v>125000</v>
      </c>
      <c r="C654" s="10">
        <v>100000</v>
      </c>
      <c r="D654" s="10">
        <v>34</v>
      </c>
      <c r="E654" s="7" t="s">
        <v>219</v>
      </c>
      <c r="F654" s="7" t="s">
        <v>51</v>
      </c>
      <c r="G654" s="35">
        <v>151</v>
      </c>
      <c r="H654" s="39">
        <v>80</v>
      </c>
      <c r="I654" s="36" t="s">
        <v>222</v>
      </c>
      <c r="J654" s="288">
        <f>VLOOKUP($A654,'PASTE BID HERE'!$A:$B,2,FALSE)</f>
        <v>1976.57</v>
      </c>
      <c r="K654"/>
      <c r="L654"/>
      <c r="M654"/>
      <c r="N654"/>
      <c r="O654"/>
      <c r="P654"/>
      <c r="Q654"/>
      <c r="R654"/>
      <c r="S654"/>
      <c r="T654"/>
    </row>
    <row r="655" spans="1:20" x14ac:dyDescent="0.3">
      <c r="A655" s="24"/>
      <c r="B655" s="25"/>
      <c r="C655" s="25"/>
      <c r="D655" s="25"/>
      <c r="E655" s="26"/>
      <c r="F655" s="26"/>
      <c r="G655" s="40"/>
      <c r="H655" s="41"/>
      <c r="I655" s="38"/>
      <c r="J655" s="31"/>
      <c r="K655"/>
      <c r="L655"/>
      <c r="M655"/>
      <c r="N655"/>
      <c r="O655"/>
      <c r="P655"/>
      <c r="Q655"/>
      <c r="R655"/>
      <c r="S655"/>
      <c r="T655"/>
    </row>
    <row r="656" spans="1:20" x14ac:dyDescent="0.3">
      <c r="G656" s="28"/>
      <c r="H656" s="28"/>
      <c r="I656" s="28"/>
      <c r="J656"/>
      <c r="K656"/>
      <c r="L656"/>
      <c r="M656"/>
      <c r="N656"/>
      <c r="O656"/>
      <c r="P656"/>
      <c r="Q656"/>
      <c r="R656"/>
      <c r="S656"/>
      <c r="T656"/>
    </row>
    <row r="657" spans="7:20" x14ac:dyDescent="0.3">
      <c r="G657" s="28"/>
      <c r="H657" s="28"/>
      <c r="I657" s="28"/>
      <c r="J657"/>
      <c r="K657"/>
      <c r="L657"/>
      <c r="M657"/>
      <c r="N657"/>
      <c r="O657"/>
      <c r="P657"/>
      <c r="Q657"/>
      <c r="R657"/>
      <c r="S657"/>
      <c r="T657"/>
    </row>
    <row r="658" spans="7:20" x14ac:dyDescent="0.3">
      <c r="G658" s="28"/>
      <c r="H658" s="28"/>
      <c r="I658" s="28"/>
      <c r="J658"/>
      <c r="K658"/>
      <c r="L658"/>
      <c r="M658"/>
      <c r="N658"/>
      <c r="O658"/>
      <c r="P658"/>
      <c r="Q658"/>
      <c r="R658"/>
      <c r="S658"/>
      <c r="T658"/>
    </row>
    <row r="659" spans="7:20" x14ac:dyDescent="0.3">
      <c r="G659" s="28"/>
      <c r="H659" s="28"/>
      <c r="I659" s="28"/>
      <c r="J659"/>
      <c r="K659"/>
      <c r="L659"/>
      <c r="M659"/>
      <c r="N659"/>
      <c r="O659"/>
      <c r="P659"/>
      <c r="Q659"/>
      <c r="R659"/>
      <c r="S659"/>
      <c r="T659"/>
    </row>
    <row r="660" spans="7:20" x14ac:dyDescent="0.3">
      <c r="G660" s="28"/>
      <c r="H660" s="28"/>
      <c r="I660" s="28"/>
      <c r="J660"/>
      <c r="K660"/>
      <c r="L660"/>
      <c r="M660"/>
      <c r="N660"/>
      <c r="O660"/>
      <c r="P660"/>
      <c r="Q660"/>
      <c r="R660"/>
      <c r="S660"/>
      <c r="T660"/>
    </row>
    <row r="661" spans="7:20" x14ac:dyDescent="0.3">
      <c r="G661" s="28"/>
      <c r="H661" s="28"/>
      <c r="I661" s="28"/>
      <c r="J661"/>
      <c r="K661"/>
      <c r="L661"/>
      <c r="M661"/>
      <c r="N661"/>
      <c r="O661"/>
      <c r="P661"/>
      <c r="Q661"/>
      <c r="R661"/>
      <c r="S661"/>
      <c r="T661"/>
    </row>
    <row r="662" spans="7:20" x14ac:dyDescent="0.3">
      <c r="G662" s="28"/>
      <c r="H662" s="28"/>
      <c r="I662" s="28"/>
      <c r="J662"/>
      <c r="K662"/>
      <c r="L662"/>
      <c r="M662"/>
      <c r="N662"/>
      <c r="O662"/>
      <c r="P662"/>
      <c r="Q662"/>
      <c r="R662"/>
      <c r="S662"/>
      <c r="T662"/>
    </row>
    <row r="663" spans="7:20" x14ac:dyDescent="0.3">
      <c r="G663" s="28"/>
      <c r="H663" s="28"/>
      <c r="I663" s="28"/>
      <c r="J663"/>
      <c r="K663"/>
      <c r="L663"/>
      <c r="M663"/>
      <c r="N663"/>
      <c r="O663"/>
      <c r="P663"/>
      <c r="Q663"/>
      <c r="R663"/>
      <c r="S663"/>
      <c r="T663"/>
    </row>
    <row r="664" spans="7:20" x14ac:dyDescent="0.3">
      <c r="G664" s="28"/>
      <c r="H664" s="28"/>
      <c r="I664" s="28"/>
      <c r="J664"/>
      <c r="K664"/>
      <c r="L664"/>
      <c r="M664"/>
      <c r="N664"/>
      <c r="O664"/>
      <c r="P664"/>
      <c r="Q664"/>
      <c r="R664"/>
      <c r="S664"/>
      <c r="T664"/>
    </row>
    <row r="665" spans="7:20" x14ac:dyDescent="0.3">
      <c r="G665" s="28"/>
      <c r="H665" s="28"/>
      <c r="I665" s="28"/>
      <c r="J665"/>
      <c r="K665"/>
      <c r="L665"/>
      <c r="M665"/>
      <c r="N665"/>
      <c r="O665"/>
      <c r="P665"/>
      <c r="Q665"/>
      <c r="R665"/>
      <c r="S665"/>
      <c r="T665"/>
    </row>
    <row r="666" spans="7:20" x14ac:dyDescent="0.3">
      <c r="G666" s="28"/>
      <c r="H666" s="28"/>
      <c r="I666" s="28"/>
      <c r="J666"/>
      <c r="K666"/>
      <c r="L666"/>
      <c r="M666"/>
      <c r="N666"/>
      <c r="O666"/>
      <c r="P666"/>
      <c r="Q666"/>
      <c r="R666"/>
      <c r="S666"/>
      <c r="T666"/>
    </row>
    <row r="667" spans="7:20" x14ac:dyDescent="0.3">
      <c r="G667" s="28"/>
      <c r="H667" s="28"/>
      <c r="I667" s="28"/>
      <c r="J667"/>
      <c r="K667"/>
      <c r="L667"/>
      <c r="M667"/>
      <c r="N667"/>
      <c r="O667"/>
      <c r="P667"/>
      <c r="Q667"/>
      <c r="R667"/>
      <c r="S667"/>
      <c r="T667"/>
    </row>
    <row r="668" spans="7:20" x14ac:dyDescent="0.3">
      <c r="G668" s="28"/>
      <c r="H668" s="28"/>
      <c r="I668" s="28"/>
      <c r="J668"/>
      <c r="K668"/>
      <c r="L668"/>
      <c r="M668"/>
      <c r="N668"/>
      <c r="O668"/>
      <c r="P668"/>
      <c r="Q668"/>
      <c r="R668"/>
      <c r="S668"/>
      <c r="T668"/>
    </row>
    <row r="669" spans="7:20" x14ac:dyDescent="0.3">
      <c r="G669" s="28"/>
      <c r="H669" s="28"/>
      <c r="I669" s="28"/>
      <c r="J669"/>
      <c r="K669"/>
      <c r="L669"/>
      <c r="M669"/>
      <c r="N669"/>
      <c r="O669"/>
      <c r="P669"/>
      <c r="Q669"/>
      <c r="R669"/>
      <c r="S669"/>
      <c r="T669"/>
    </row>
    <row r="670" spans="7:20" x14ac:dyDescent="0.3">
      <c r="G670" s="28"/>
      <c r="H670" s="28"/>
      <c r="I670" s="28"/>
      <c r="J670"/>
      <c r="K670"/>
      <c r="L670"/>
      <c r="M670"/>
      <c r="N670"/>
      <c r="O670"/>
      <c r="P670"/>
      <c r="Q670"/>
      <c r="R670"/>
      <c r="S670"/>
      <c r="T670"/>
    </row>
    <row r="671" spans="7:20" x14ac:dyDescent="0.3">
      <c r="G671" s="28"/>
      <c r="H671" s="28"/>
      <c r="I671" s="28"/>
      <c r="J671"/>
      <c r="K671"/>
      <c r="L671"/>
      <c r="M671"/>
      <c r="N671"/>
      <c r="O671"/>
      <c r="P671"/>
      <c r="Q671"/>
      <c r="R671"/>
      <c r="S671"/>
      <c r="T671"/>
    </row>
    <row r="672" spans="7:20" x14ac:dyDescent="0.3">
      <c r="G672" s="28"/>
      <c r="H672" s="28"/>
      <c r="I672" s="28"/>
      <c r="J672"/>
      <c r="K672"/>
      <c r="L672"/>
      <c r="M672"/>
      <c r="N672"/>
      <c r="O672"/>
      <c r="P672"/>
      <c r="Q672"/>
      <c r="R672"/>
      <c r="S672"/>
      <c r="T672"/>
    </row>
    <row r="673" spans="7:20" x14ac:dyDescent="0.3">
      <c r="G673" s="28"/>
      <c r="H673" s="28"/>
      <c r="I673" s="28"/>
      <c r="J673"/>
      <c r="K673"/>
      <c r="L673"/>
      <c r="M673"/>
      <c r="N673"/>
      <c r="O673"/>
      <c r="P673"/>
      <c r="Q673"/>
      <c r="R673"/>
      <c r="S673"/>
      <c r="T673"/>
    </row>
    <row r="674" spans="7:20" x14ac:dyDescent="0.3">
      <c r="G674" s="28"/>
      <c r="H674" s="28"/>
      <c r="I674" s="28"/>
      <c r="J674"/>
      <c r="K674"/>
      <c r="L674"/>
      <c r="M674"/>
      <c r="N674"/>
      <c r="O674"/>
      <c r="P674"/>
      <c r="Q674"/>
      <c r="R674"/>
      <c r="S674"/>
      <c r="T674"/>
    </row>
    <row r="675" spans="7:20" x14ac:dyDescent="0.3">
      <c r="G675" s="28"/>
      <c r="H675" s="28"/>
      <c r="I675" s="28"/>
      <c r="J675"/>
      <c r="K675"/>
      <c r="L675"/>
      <c r="M675"/>
      <c r="N675"/>
      <c r="O675"/>
      <c r="P675"/>
      <c r="Q675"/>
      <c r="R675"/>
      <c r="S675"/>
      <c r="T675"/>
    </row>
    <row r="676" spans="7:20" x14ac:dyDescent="0.3">
      <c r="G676" s="28"/>
      <c r="H676" s="28"/>
      <c r="I676" s="28"/>
      <c r="J676"/>
      <c r="K676"/>
      <c r="L676"/>
      <c r="M676"/>
      <c r="N676"/>
      <c r="O676"/>
      <c r="P676"/>
      <c r="Q676"/>
      <c r="R676"/>
      <c r="S676"/>
      <c r="T676"/>
    </row>
    <row r="677" spans="7:20" x14ac:dyDescent="0.3">
      <c r="G677" s="28"/>
      <c r="H677" s="28"/>
      <c r="I677" s="28"/>
      <c r="J677"/>
      <c r="K677"/>
      <c r="L677"/>
      <c r="M677"/>
      <c r="N677"/>
      <c r="O677"/>
      <c r="P677"/>
      <c r="Q677"/>
      <c r="R677"/>
      <c r="S677"/>
      <c r="T677"/>
    </row>
    <row r="678" spans="7:20" x14ac:dyDescent="0.3">
      <c r="G678" s="28"/>
      <c r="H678" s="28"/>
      <c r="I678" s="28"/>
      <c r="J678"/>
      <c r="K678"/>
      <c r="L678"/>
      <c r="M678"/>
      <c r="N678"/>
      <c r="O678"/>
      <c r="P678"/>
      <c r="Q678"/>
      <c r="R678"/>
      <c r="S678"/>
      <c r="T678"/>
    </row>
    <row r="679" spans="7:20" x14ac:dyDescent="0.3">
      <c r="G679" s="28"/>
      <c r="H679" s="28"/>
      <c r="I679" s="28"/>
      <c r="J679"/>
      <c r="K679"/>
      <c r="L679"/>
      <c r="M679"/>
      <c r="N679"/>
      <c r="O679"/>
      <c r="P679"/>
      <c r="Q679"/>
      <c r="R679"/>
      <c r="S679"/>
      <c r="T679"/>
    </row>
    <row r="680" spans="7:20" x14ac:dyDescent="0.3">
      <c r="G680" s="28"/>
      <c r="H680" s="28"/>
      <c r="I680" s="28"/>
      <c r="J680"/>
      <c r="K680"/>
      <c r="L680"/>
      <c r="M680"/>
      <c r="N680"/>
      <c r="O680"/>
      <c r="P680"/>
      <c r="Q680"/>
      <c r="R680"/>
      <c r="S680"/>
      <c r="T680"/>
    </row>
    <row r="681" spans="7:20" x14ac:dyDescent="0.3">
      <c r="G681" s="28"/>
      <c r="H681" s="28"/>
      <c r="I681" s="28"/>
      <c r="J681"/>
      <c r="K681"/>
      <c r="L681"/>
      <c r="M681"/>
      <c r="N681"/>
      <c r="O681"/>
      <c r="P681"/>
      <c r="Q681"/>
      <c r="R681"/>
      <c r="S681"/>
      <c r="T681"/>
    </row>
    <row r="682" spans="7:20" x14ac:dyDescent="0.3">
      <c r="G682" s="28"/>
      <c r="H682" s="28"/>
      <c r="I682" s="28"/>
      <c r="J682"/>
      <c r="K682"/>
      <c r="L682"/>
      <c r="M682"/>
      <c r="N682"/>
      <c r="O682"/>
      <c r="P682"/>
      <c r="Q682"/>
      <c r="R682"/>
      <c r="S682"/>
      <c r="T682"/>
    </row>
    <row r="683" spans="7:20" x14ac:dyDescent="0.3">
      <c r="G683" s="28"/>
      <c r="H683" s="28"/>
      <c r="I683" s="28"/>
      <c r="J683"/>
      <c r="K683"/>
      <c r="L683"/>
      <c r="M683"/>
      <c r="N683"/>
      <c r="O683"/>
      <c r="P683"/>
      <c r="Q683"/>
      <c r="R683"/>
      <c r="S683"/>
      <c r="T683"/>
    </row>
    <row r="684" spans="7:20" x14ac:dyDescent="0.3">
      <c r="G684" s="28"/>
      <c r="H684" s="28"/>
      <c r="I684" s="28"/>
      <c r="J684"/>
      <c r="K684"/>
      <c r="L684"/>
      <c r="M684"/>
      <c r="N684"/>
      <c r="O684"/>
      <c r="P684"/>
      <c r="Q684"/>
      <c r="R684"/>
      <c r="S684"/>
      <c r="T684"/>
    </row>
    <row r="685" spans="7:20" x14ac:dyDescent="0.3">
      <c r="G685" s="28"/>
      <c r="H685" s="28"/>
      <c r="I685" s="28"/>
      <c r="J685"/>
      <c r="K685"/>
      <c r="L685"/>
      <c r="M685"/>
      <c r="N685"/>
      <c r="O685"/>
      <c r="P685"/>
      <c r="Q685"/>
      <c r="R685"/>
      <c r="S685"/>
      <c r="T685"/>
    </row>
    <row r="686" spans="7:20" x14ac:dyDescent="0.3">
      <c r="G686" s="28"/>
      <c r="H686" s="28"/>
      <c r="I686" s="28"/>
      <c r="J686"/>
      <c r="K686"/>
      <c r="L686"/>
      <c r="M686"/>
      <c r="N686"/>
      <c r="O686"/>
      <c r="P686"/>
      <c r="Q686"/>
      <c r="R686"/>
      <c r="S686"/>
      <c r="T686"/>
    </row>
    <row r="687" spans="7:20" x14ac:dyDescent="0.3">
      <c r="G687" s="28"/>
      <c r="H687" s="28"/>
      <c r="I687" s="28"/>
      <c r="J687"/>
      <c r="K687"/>
      <c r="L687"/>
      <c r="M687"/>
      <c r="N687"/>
      <c r="O687"/>
      <c r="P687"/>
      <c r="Q687"/>
      <c r="R687"/>
      <c r="S687"/>
      <c r="T687"/>
    </row>
    <row r="688" spans="7:20" x14ac:dyDescent="0.3">
      <c r="G688" s="28"/>
      <c r="H688" s="28"/>
      <c r="I688" s="28"/>
      <c r="J688"/>
      <c r="K688"/>
      <c r="L688"/>
      <c r="M688"/>
      <c r="N688"/>
      <c r="O688"/>
      <c r="P688"/>
      <c r="Q688"/>
      <c r="R688"/>
      <c r="S688"/>
      <c r="T688"/>
    </row>
    <row r="689" spans="1:20" x14ac:dyDescent="0.3">
      <c r="G689" s="28"/>
      <c r="H689" s="28"/>
      <c r="I689" s="28"/>
      <c r="J689"/>
      <c r="K689"/>
      <c r="L689"/>
      <c r="M689"/>
      <c r="N689"/>
      <c r="O689"/>
      <c r="P689"/>
      <c r="Q689"/>
      <c r="R689"/>
      <c r="S689"/>
      <c r="T689"/>
    </row>
    <row r="690" spans="1:20" x14ac:dyDescent="0.3">
      <c r="G690" s="28"/>
      <c r="H690" s="28"/>
      <c r="I690" s="28"/>
      <c r="J690"/>
      <c r="K690"/>
      <c r="L690"/>
      <c r="M690"/>
      <c r="N690"/>
      <c r="O690"/>
      <c r="P690"/>
      <c r="Q690"/>
      <c r="R690"/>
      <c r="S690"/>
      <c r="T690"/>
    </row>
    <row r="691" spans="1:20" x14ac:dyDescent="0.3">
      <c r="G691" s="28"/>
      <c r="H691" s="28"/>
      <c r="I691" s="28"/>
      <c r="J691"/>
      <c r="K691"/>
      <c r="L691"/>
      <c r="M691"/>
      <c r="N691"/>
      <c r="O691"/>
      <c r="P691"/>
      <c r="Q691"/>
      <c r="R691"/>
      <c r="S691"/>
      <c r="T691"/>
    </row>
    <row r="692" spans="1:20" x14ac:dyDescent="0.3">
      <c r="G692" s="28"/>
      <c r="H692" s="28"/>
      <c r="I692" s="28"/>
      <c r="J692"/>
      <c r="K692"/>
      <c r="L692"/>
      <c r="M692"/>
      <c r="N692"/>
      <c r="O692"/>
      <c r="P692"/>
      <c r="Q692"/>
      <c r="R692"/>
      <c r="S692"/>
      <c r="T692"/>
    </row>
    <row r="693" spans="1:20" x14ac:dyDescent="0.3">
      <c r="G693" s="28"/>
      <c r="H693" s="28"/>
      <c r="I693" s="28"/>
      <c r="J693"/>
      <c r="K693"/>
      <c r="L693"/>
      <c r="M693"/>
      <c r="N693"/>
      <c r="O693"/>
      <c r="P693"/>
      <c r="Q693"/>
      <c r="R693"/>
      <c r="S693"/>
      <c r="T693"/>
    </row>
    <row r="694" spans="1:20" x14ac:dyDescent="0.3">
      <c r="G694" s="28"/>
      <c r="H694" s="28"/>
      <c r="I694" s="28"/>
      <c r="J694"/>
      <c r="K694"/>
      <c r="L694"/>
      <c r="M694"/>
      <c r="N694"/>
      <c r="O694"/>
      <c r="P694"/>
      <c r="Q694"/>
      <c r="R694"/>
      <c r="S694"/>
      <c r="T694"/>
    </row>
    <row r="695" spans="1:20" x14ac:dyDescent="0.3">
      <c r="G695" s="28"/>
      <c r="H695" s="28"/>
      <c r="I695" s="28"/>
      <c r="J695"/>
      <c r="K695"/>
      <c r="L695"/>
      <c r="M695"/>
      <c r="N695"/>
      <c r="O695"/>
      <c r="P695"/>
      <c r="Q695"/>
      <c r="R695"/>
      <c r="S695"/>
      <c r="T695"/>
    </row>
    <row r="696" spans="1:20" x14ac:dyDescent="0.3">
      <c r="G696" s="28"/>
      <c r="H696" s="28"/>
      <c r="I696" s="28"/>
      <c r="J696"/>
      <c r="K696"/>
      <c r="L696"/>
      <c r="M696"/>
      <c r="N696"/>
      <c r="O696"/>
      <c r="P696"/>
      <c r="Q696"/>
      <c r="R696"/>
      <c r="S696"/>
      <c r="T696"/>
    </row>
    <row r="697" spans="1:20" x14ac:dyDescent="0.3">
      <c r="A697" s="11" t="s">
        <v>111</v>
      </c>
      <c r="B697" s="12" t="s">
        <v>196</v>
      </c>
      <c r="C697" s="12" t="s">
        <v>197</v>
      </c>
      <c r="D697" s="12" t="s">
        <v>114</v>
      </c>
      <c r="E697" s="12" t="s">
        <v>198</v>
      </c>
      <c r="F697" s="12" t="s">
        <v>116</v>
      </c>
      <c r="G697" s="13" t="s">
        <v>199</v>
      </c>
      <c r="H697" s="13" t="s">
        <v>200</v>
      </c>
      <c r="I697" s="13" t="s">
        <v>201</v>
      </c>
      <c r="J697" s="16" t="s">
        <v>120</v>
      </c>
      <c r="K697"/>
      <c r="L697"/>
      <c r="M697"/>
      <c r="N697"/>
      <c r="O697"/>
      <c r="P697"/>
      <c r="Q697"/>
      <c r="R697"/>
      <c r="S697"/>
      <c r="T697"/>
    </row>
    <row r="698" spans="1:20" x14ac:dyDescent="0.3">
      <c r="A698" s="6" t="s">
        <v>225</v>
      </c>
      <c r="B698" s="10">
        <v>75000</v>
      </c>
      <c r="C698" s="10">
        <v>60000</v>
      </c>
      <c r="D698" s="10">
        <v>34</v>
      </c>
      <c r="E698" s="7" t="s">
        <v>211</v>
      </c>
      <c r="F698" s="7" t="s">
        <v>43</v>
      </c>
      <c r="G698" s="35">
        <v>125</v>
      </c>
      <c r="H698" s="39">
        <v>80</v>
      </c>
      <c r="I698" s="36" t="s">
        <v>222</v>
      </c>
      <c r="J698" s="288">
        <f>VLOOKUP($A698,'PASTE BID HERE'!$A:$B,2,FALSE)</f>
        <v>1700.83</v>
      </c>
      <c r="K698"/>
      <c r="L698"/>
      <c r="M698"/>
      <c r="N698"/>
      <c r="O698"/>
      <c r="P698"/>
      <c r="Q698"/>
      <c r="R698"/>
      <c r="S698"/>
      <c r="T698"/>
    </row>
    <row r="699" spans="1:20" x14ac:dyDescent="0.3">
      <c r="A699" s="6" t="s">
        <v>226</v>
      </c>
      <c r="B699" s="10">
        <v>100000</v>
      </c>
      <c r="C699" s="10">
        <v>80000</v>
      </c>
      <c r="D699" s="10">
        <v>34</v>
      </c>
      <c r="E699" s="7" t="s">
        <v>211</v>
      </c>
      <c r="F699" s="10">
        <v>21</v>
      </c>
      <c r="G699" s="35">
        <v>140</v>
      </c>
      <c r="H699" s="39">
        <v>80</v>
      </c>
      <c r="I699" s="36" t="s">
        <v>222</v>
      </c>
      <c r="J699" s="288">
        <f>VLOOKUP($A699,'PASTE BID HERE'!$A:$B,2,FALSE)</f>
        <v>1809.57</v>
      </c>
      <c r="K699"/>
      <c r="L699"/>
      <c r="M699"/>
      <c r="N699"/>
      <c r="O699"/>
      <c r="P699"/>
      <c r="Q699"/>
      <c r="R699"/>
      <c r="S699"/>
      <c r="T699"/>
    </row>
    <row r="700" spans="1:20" x14ac:dyDescent="0.3">
      <c r="A700" s="6" t="s">
        <v>227</v>
      </c>
      <c r="B700" s="10">
        <v>125000</v>
      </c>
      <c r="C700" s="10">
        <v>100000</v>
      </c>
      <c r="D700" s="10">
        <v>34</v>
      </c>
      <c r="E700" s="7" t="s">
        <v>211</v>
      </c>
      <c r="F700" s="7" t="s">
        <v>51</v>
      </c>
      <c r="G700" s="35">
        <v>150</v>
      </c>
      <c r="H700" s="39">
        <v>80</v>
      </c>
      <c r="I700" s="36" t="s">
        <v>222</v>
      </c>
      <c r="J700" s="288">
        <f>VLOOKUP($A700,'PASTE BID HERE'!$A:$B,2,FALSE)</f>
        <v>1957.75</v>
      </c>
      <c r="K700"/>
      <c r="L700"/>
      <c r="M700"/>
      <c r="N700"/>
      <c r="O700"/>
      <c r="P700"/>
      <c r="Q700"/>
      <c r="R700"/>
      <c r="S700"/>
      <c r="T700"/>
    </row>
    <row r="701" spans="1:20" x14ac:dyDescent="0.3">
      <c r="A701" s="6" t="s">
        <v>228</v>
      </c>
      <c r="B701" s="10">
        <v>150000</v>
      </c>
      <c r="C701" s="10">
        <v>120000</v>
      </c>
      <c r="D701" s="10">
        <v>34</v>
      </c>
      <c r="E701" s="7" t="s">
        <v>211</v>
      </c>
      <c r="F701" s="7" t="s">
        <v>51</v>
      </c>
      <c r="G701" s="35">
        <v>160</v>
      </c>
      <c r="H701" s="39">
        <v>80</v>
      </c>
      <c r="I701" s="36" t="s">
        <v>222</v>
      </c>
      <c r="J701" s="288">
        <f>VLOOKUP($A701,'PASTE BID HERE'!$A:$B,2,FALSE)</f>
        <v>2056.67</v>
      </c>
      <c r="K701"/>
      <c r="L701"/>
      <c r="M701"/>
      <c r="N701"/>
      <c r="O701"/>
      <c r="P701"/>
      <c r="Q701"/>
      <c r="R701"/>
      <c r="S701"/>
      <c r="T701"/>
    </row>
    <row r="702" spans="1:20" x14ac:dyDescent="0.3">
      <c r="G702" s="28"/>
      <c r="H702" s="28"/>
      <c r="I702" s="28"/>
      <c r="J702"/>
      <c r="K702"/>
      <c r="L702"/>
      <c r="M702"/>
      <c r="N702"/>
      <c r="O702"/>
      <c r="P702"/>
      <c r="Q702"/>
      <c r="R702"/>
      <c r="S702"/>
      <c r="T702"/>
    </row>
    <row r="703" spans="1:20" x14ac:dyDescent="0.3">
      <c r="G703" s="28"/>
      <c r="H703" s="28"/>
      <c r="I703" s="28"/>
      <c r="J703"/>
      <c r="K703"/>
      <c r="L703"/>
      <c r="M703"/>
      <c r="N703"/>
      <c r="O703"/>
      <c r="P703"/>
      <c r="Q703"/>
      <c r="R703"/>
      <c r="S703"/>
      <c r="T703"/>
    </row>
    <row r="704" spans="1:20" x14ac:dyDescent="0.3">
      <c r="G704" s="28"/>
      <c r="H704" s="28"/>
      <c r="I704" s="28"/>
      <c r="J704"/>
      <c r="K704"/>
      <c r="L704"/>
      <c r="M704"/>
      <c r="N704"/>
      <c r="O704"/>
      <c r="P704"/>
      <c r="Q704"/>
      <c r="R704"/>
      <c r="S704"/>
      <c r="T704"/>
    </row>
    <row r="705" spans="7:20" x14ac:dyDescent="0.3">
      <c r="G705" s="28"/>
      <c r="H705" s="28"/>
      <c r="I705" s="28"/>
      <c r="J705"/>
      <c r="K705"/>
      <c r="L705"/>
      <c r="M705"/>
      <c r="N705"/>
      <c r="O705"/>
      <c r="P705"/>
      <c r="Q705"/>
      <c r="R705"/>
      <c r="S705"/>
      <c r="T705"/>
    </row>
    <row r="706" spans="7:20" x14ac:dyDescent="0.3">
      <c r="G706" s="28"/>
      <c r="H706" s="28"/>
      <c r="I706" s="28"/>
      <c r="J706"/>
      <c r="K706"/>
      <c r="L706"/>
      <c r="M706"/>
      <c r="N706"/>
      <c r="O706"/>
      <c r="P706"/>
      <c r="Q706"/>
      <c r="R706"/>
      <c r="S706"/>
      <c r="T706"/>
    </row>
    <row r="707" spans="7:20" x14ac:dyDescent="0.3">
      <c r="G707" s="28"/>
      <c r="H707" s="28"/>
      <c r="I707" s="28"/>
      <c r="J707"/>
      <c r="K707"/>
      <c r="L707"/>
      <c r="M707"/>
      <c r="N707"/>
      <c r="O707"/>
      <c r="P707"/>
      <c r="Q707"/>
      <c r="R707"/>
      <c r="S707"/>
      <c r="T707"/>
    </row>
    <row r="708" spans="7:20" x14ac:dyDescent="0.3">
      <c r="G708" s="28"/>
      <c r="H708" s="28"/>
      <c r="I708" s="28"/>
      <c r="J708"/>
      <c r="K708"/>
      <c r="L708"/>
      <c r="M708"/>
      <c r="N708"/>
      <c r="O708"/>
      <c r="P708"/>
      <c r="Q708"/>
      <c r="R708"/>
      <c r="S708"/>
      <c r="T708"/>
    </row>
    <row r="709" spans="7:20" x14ac:dyDescent="0.3">
      <c r="G709" s="28"/>
      <c r="H709" s="28"/>
      <c r="I709" s="28"/>
      <c r="J709"/>
      <c r="K709"/>
      <c r="L709"/>
      <c r="M709"/>
      <c r="N709"/>
      <c r="O709"/>
      <c r="P709"/>
      <c r="Q709"/>
      <c r="R709"/>
      <c r="S709"/>
      <c r="T709"/>
    </row>
    <row r="710" spans="7:20" x14ac:dyDescent="0.3">
      <c r="G710" s="28"/>
      <c r="H710" s="28"/>
      <c r="I710" s="28"/>
      <c r="J710"/>
      <c r="K710"/>
      <c r="L710"/>
      <c r="M710"/>
      <c r="N710"/>
      <c r="O710"/>
      <c r="P710"/>
      <c r="Q710"/>
      <c r="R710"/>
      <c r="S710"/>
      <c r="T710"/>
    </row>
    <row r="711" spans="7:20" x14ac:dyDescent="0.3">
      <c r="G711" s="28"/>
      <c r="H711" s="28"/>
      <c r="I711" s="28"/>
      <c r="J711"/>
      <c r="K711"/>
      <c r="L711"/>
      <c r="M711"/>
      <c r="N711"/>
      <c r="O711"/>
      <c r="P711"/>
      <c r="Q711"/>
      <c r="R711"/>
      <c r="S711"/>
      <c r="T711"/>
    </row>
    <row r="712" spans="7:20" x14ac:dyDescent="0.3">
      <c r="G712" s="28"/>
      <c r="H712" s="28"/>
      <c r="I712" s="28"/>
      <c r="J712"/>
      <c r="K712"/>
      <c r="L712"/>
      <c r="M712"/>
      <c r="N712"/>
      <c r="O712"/>
      <c r="P712"/>
      <c r="Q712"/>
      <c r="R712"/>
      <c r="S712"/>
      <c r="T712"/>
    </row>
    <row r="713" spans="7:20" x14ac:dyDescent="0.3">
      <c r="G713" s="28"/>
      <c r="H713" s="28"/>
      <c r="I713" s="28"/>
      <c r="J713"/>
      <c r="K713"/>
      <c r="L713"/>
      <c r="M713"/>
      <c r="N713"/>
      <c r="O713"/>
      <c r="P713"/>
      <c r="Q713"/>
      <c r="R713"/>
      <c r="S713"/>
      <c r="T713"/>
    </row>
    <row r="714" spans="7:20" x14ac:dyDescent="0.3">
      <c r="G714" s="28"/>
      <c r="H714" s="28"/>
      <c r="I714" s="28"/>
      <c r="J714"/>
      <c r="K714"/>
      <c r="L714"/>
      <c r="M714"/>
      <c r="N714"/>
      <c r="O714"/>
      <c r="P714"/>
      <c r="Q714"/>
      <c r="R714"/>
      <c r="S714"/>
      <c r="T714"/>
    </row>
    <row r="715" spans="7:20" x14ac:dyDescent="0.3">
      <c r="G715" s="28"/>
      <c r="H715" s="28"/>
      <c r="I715" s="28"/>
      <c r="J715"/>
      <c r="K715"/>
      <c r="L715"/>
      <c r="M715"/>
      <c r="N715"/>
      <c r="O715"/>
      <c r="P715"/>
      <c r="Q715"/>
      <c r="R715"/>
      <c r="S715"/>
      <c r="T715"/>
    </row>
    <row r="716" spans="7:20" x14ac:dyDescent="0.3">
      <c r="G716" s="28"/>
      <c r="H716" s="28"/>
      <c r="I716" s="28"/>
      <c r="J716"/>
      <c r="K716"/>
      <c r="L716"/>
      <c r="M716"/>
      <c r="N716"/>
      <c r="O716"/>
      <c r="P716"/>
      <c r="Q716"/>
      <c r="R716"/>
      <c r="S716"/>
      <c r="T716"/>
    </row>
    <row r="717" spans="7:20" x14ac:dyDescent="0.3">
      <c r="G717" s="28"/>
      <c r="H717" s="28"/>
      <c r="I717" s="28"/>
      <c r="J717"/>
      <c r="K717"/>
      <c r="L717"/>
      <c r="M717"/>
      <c r="N717"/>
      <c r="O717"/>
      <c r="P717"/>
      <c r="Q717"/>
      <c r="R717"/>
      <c r="S717"/>
      <c r="T717"/>
    </row>
    <row r="718" spans="7:20" x14ac:dyDescent="0.3">
      <c r="G718" s="28"/>
      <c r="H718" s="28"/>
      <c r="I718" s="28"/>
      <c r="J718"/>
      <c r="K718"/>
      <c r="L718"/>
      <c r="M718"/>
      <c r="N718"/>
      <c r="O718"/>
      <c r="P718"/>
      <c r="Q718"/>
      <c r="R718"/>
      <c r="S718"/>
      <c r="T718"/>
    </row>
    <row r="719" spans="7:20" x14ac:dyDescent="0.3">
      <c r="G719" s="28"/>
      <c r="H719" s="28"/>
      <c r="I719" s="28"/>
      <c r="J719"/>
      <c r="K719"/>
      <c r="L719"/>
      <c r="M719"/>
      <c r="N719"/>
      <c r="O719"/>
      <c r="P719"/>
      <c r="Q719"/>
      <c r="R719"/>
      <c r="S719"/>
      <c r="T719"/>
    </row>
    <row r="720" spans="7:20" x14ac:dyDescent="0.3">
      <c r="G720" s="28"/>
      <c r="H720" s="28"/>
      <c r="I720" s="28"/>
      <c r="J720"/>
      <c r="K720"/>
      <c r="L720"/>
      <c r="M720"/>
      <c r="N720"/>
      <c r="O720"/>
      <c r="P720"/>
      <c r="Q720"/>
      <c r="R720"/>
      <c r="S720"/>
      <c r="T720"/>
    </row>
    <row r="721" spans="7:20" x14ac:dyDescent="0.3">
      <c r="G721" s="28"/>
      <c r="H721" s="28"/>
      <c r="I721" s="28"/>
      <c r="J721"/>
      <c r="K721"/>
      <c r="L721"/>
      <c r="M721"/>
      <c r="N721"/>
      <c r="O721"/>
      <c r="P721"/>
      <c r="Q721"/>
      <c r="R721"/>
      <c r="S721"/>
      <c r="T721"/>
    </row>
    <row r="722" spans="7:20" x14ac:dyDescent="0.3">
      <c r="G722" s="28"/>
      <c r="H722" s="28"/>
      <c r="I722" s="28"/>
      <c r="J722"/>
      <c r="K722"/>
      <c r="L722"/>
      <c r="M722"/>
      <c r="N722"/>
      <c r="O722"/>
      <c r="P722"/>
      <c r="Q722"/>
      <c r="R722"/>
      <c r="S722"/>
      <c r="T722"/>
    </row>
    <row r="723" spans="7:20" x14ac:dyDescent="0.3">
      <c r="G723" s="28"/>
      <c r="H723" s="28"/>
      <c r="I723" s="28"/>
      <c r="J723"/>
      <c r="K723"/>
      <c r="L723"/>
      <c r="M723"/>
      <c r="N723"/>
      <c r="O723"/>
      <c r="P723"/>
      <c r="Q723"/>
      <c r="R723"/>
      <c r="S723"/>
      <c r="T723"/>
    </row>
    <row r="724" spans="7:20" x14ac:dyDescent="0.3">
      <c r="G724" s="28"/>
      <c r="H724" s="28"/>
      <c r="I724" s="28"/>
      <c r="J724"/>
      <c r="K724"/>
      <c r="L724"/>
      <c r="M724"/>
      <c r="N724"/>
      <c r="O724"/>
      <c r="P724"/>
      <c r="Q724"/>
      <c r="R724"/>
      <c r="S724"/>
      <c r="T724"/>
    </row>
    <row r="725" spans="7:20" x14ac:dyDescent="0.3">
      <c r="G725" s="28"/>
      <c r="H725" s="28"/>
      <c r="I725" s="28"/>
      <c r="J725"/>
      <c r="K725"/>
      <c r="L725"/>
      <c r="M725"/>
      <c r="N725"/>
      <c r="O725"/>
      <c r="P725"/>
      <c r="Q725"/>
      <c r="R725"/>
      <c r="S725"/>
      <c r="T725"/>
    </row>
    <row r="726" spans="7:20" x14ac:dyDescent="0.3">
      <c r="G726" s="28"/>
      <c r="H726" s="28"/>
      <c r="I726" s="28"/>
      <c r="J726"/>
      <c r="K726"/>
      <c r="L726"/>
      <c r="M726"/>
      <c r="N726"/>
      <c r="O726"/>
      <c r="P726"/>
      <c r="Q726"/>
      <c r="R726"/>
      <c r="S726"/>
      <c r="T726"/>
    </row>
    <row r="727" spans="7:20" x14ac:dyDescent="0.3">
      <c r="G727" s="28"/>
      <c r="H727" s="28"/>
      <c r="I727" s="28"/>
      <c r="J727"/>
      <c r="K727"/>
      <c r="L727"/>
      <c r="M727"/>
      <c r="N727"/>
      <c r="O727"/>
      <c r="P727"/>
      <c r="Q727"/>
      <c r="R727"/>
      <c r="S727"/>
      <c r="T727"/>
    </row>
    <row r="728" spans="7:20" x14ac:dyDescent="0.3">
      <c r="G728" s="28"/>
      <c r="H728" s="28"/>
      <c r="I728" s="28"/>
      <c r="J728"/>
      <c r="K728"/>
      <c r="L728"/>
      <c r="M728"/>
      <c r="N728"/>
      <c r="O728"/>
      <c r="P728"/>
      <c r="Q728"/>
      <c r="R728"/>
      <c r="S728"/>
      <c r="T728"/>
    </row>
    <row r="729" spans="7:20" x14ac:dyDescent="0.3">
      <c r="G729" s="28"/>
      <c r="H729" s="28"/>
      <c r="I729" s="28"/>
      <c r="J729"/>
      <c r="K729"/>
      <c r="L729"/>
      <c r="M729"/>
      <c r="N729"/>
      <c r="O729"/>
      <c r="P729"/>
      <c r="Q729"/>
      <c r="R729"/>
      <c r="S729"/>
      <c r="T729"/>
    </row>
    <row r="730" spans="7:20" x14ac:dyDescent="0.3">
      <c r="G730" s="28"/>
      <c r="H730" s="28"/>
      <c r="I730" s="28"/>
      <c r="J730"/>
      <c r="K730"/>
      <c r="L730"/>
      <c r="M730"/>
      <c r="N730"/>
      <c r="O730"/>
      <c r="P730"/>
      <c r="Q730"/>
      <c r="R730"/>
      <c r="S730"/>
      <c r="T730"/>
    </row>
    <row r="731" spans="7:20" x14ac:dyDescent="0.3">
      <c r="G731" s="28"/>
      <c r="H731" s="28"/>
      <c r="I731" s="28"/>
      <c r="J731"/>
      <c r="K731"/>
      <c r="L731"/>
      <c r="M731"/>
      <c r="N731"/>
      <c r="O731"/>
      <c r="P731"/>
      <c r="Q731"/>
      <c r="R731"/>
      <c r="S731"/>
      <c r="T731"/>
    </row>
    <row r="732" spans="7:20" x14ac:dyDescent="0.3">
      <c r="G732" s="28"/>
      <c r="H732" s="28"/>
      <c r="I732" s="28"/>
      <c r="J732"/>
      <c r="K732"/>
      <c r="L732"/>
      <c r="M732"/>
      <c r="N732"/>
      <c r="O732"/>
      <c r="P732"/>
      <c r="Q732"/>
      <c r="R732"/>
      <c r="S732"/>
      <c r="T732"/>
    </row>
    <row r="733" spans="7:20" x14ac:dyDescent="0.3">
      <c r="G733" s="28"/>
      <c r="H733" s="28"/>
      <c r="I733" s="28"/>
      <c r="J733"/>
      <c r="K733"/>
      <c r="L733"/>
      <c r="M733"/>
      <c r="N733"/>
      <c r="O733"/>
      <c r="P733"/>
      <c r="Q733"/>
      <c r="R733"/>
      <c r="S733"/>
      <c r="T733"/>
    </row>
    <row r="734" spans="7:20" x14ac:dyDescent="0.3">
      <c r="G734" s="28"/>
      <c r="H734" s="28"/>
      <c r="I734" s="28"/>
      <c r="J734"/>
      <c r="K734"/>
      <c r="L734"/>
      <c r="M734"/>
      <c r="N734"/>
      <c r="O734"/>
      <c r="P734"/>
      <c r="Q734"/>
      <c r="R734"/>
      <c r="S734"/>
      <c r="T734"/>
    </row>
    <row r="735" spans="7:20" x14ac:dyDescent="0.3">
      <c r="G735" s="28"/>
      <c r="H735" s="28"/>
      <c r="I735" s="28"/>
      <c r="J735"/>
      <c r="K735"/>
      <c r="L735"/>
      <c r="M735"/>
      <c r="N735"/>
      <c r="O735"/>
      <c r="P735"/>
      <c r="Q735"/>
      <c r="R735"/>
      <c r="S735"/>
      <c r="T735"/>
    </row>
    <row r="736" spans="7:20" x14ac:dyDescent="0.3">
      <c r="G736" s="28"/>
      <c r="H736" s="28"/>
      <c r="I736" s="28"/>
      <c r="J736"/>
      <c r="K736"/>
      <c r="L736"/>
      <c r="M736"/>
      <c r="N736"/>
      <c r="O736"/>
      <c r="P736"/>
      <c r="Q736"/>
      <c r="R736"/>
      <c r="S736"/>
      <c r="T736"/>
    </row>
    <row r="737" spans="1:20" x14ac:dyDescent="0.3">
      <c r="G737" s="28"/>
      <c r="H737" s="28"/>
      <c r="I737" s="28"/>
      <c r="J737"/>
      <c r="K737"/>
      <c r="L737"/>
      <c r="M737"/>
      <c r="N737"/>
      <c r="O737"/>
      <c r="P737"/>
      <c r="Q737"/>
      <c r="R737"/>
      <c r="S737"/>
      <c r="T737"/>
    </row>
    <row r="738" spans="1:20" x14ac:dyDescent="0.3">
      <c r="G738" s="28"/>
      <c r="H738" s="28"/>
      <c r="I738" s="28"/>
      <c r="J738"/>
      <c r="K738"/>
      <c r="L738"/>
      <c r="M738"/>
      <c r="N738"/>
      <c r="O738"/>
      <c r="P738"/>
      <c r="Q738"/>
      <c r="R738"/>
      <c r="S738"/>
      <c r="T738"/>
    </row>
    <row r="739" spans="1:20" x14ac:dyDescent="0.3">
      <c r="G739" s="28"/>
      <c r="H739" s="28"/>
      <c r="I739" s="28"/>
      <c r="J739"/>
      <c r="K739"/>
      <c r="L739"/>
      <c r="M739"/>
      <c r="N739"/>
      <c r="O739"/>
      <c r="P739"/>
      <c r="Q739"/>
      <c r="R739"/>
      <c r="S739"/>
      <c r="T739"/>
    </row>
    <row r="740" spans="1:20" x14ac:dyDescent="0.3">
      <c r="G740" s="28"/>
      <c r="H740" s="28"/>
      <c r="I740" s="28"/>
      <c r="J740"/>
      <c r="K740"/>
      <c r="L740"/>
      <c r="M740"/>
      <c r="N740"/>
      <c r="O740"/>
      <c r="P740"/>
      <c r="Q740"/>
      <c r="R740"/>
      <c r="S740"/>
      <c r="T740"/>
    </row>
    <row r="741" spans="1:20" x14ac:dyDescent="0.3">
      <c r="G741" s="28"/>
      <c r="H741" s="28"/>
      <c r="I741" s="28"/>
      <c r="J741"/>
      <c r="K741"/>
      <c r="L741"/>
      <c r="M741"/>
      <c r="N741"/>
      <c r="O741"/>
      <c r="P741"/>
      <c r="Q741"/>
      <c r="R741"/>
      <c r="S741"/>
      <c r="T741"/>
    </row>
    <row r="742" spans="1:20" x14ac:dyDescent="0.3">
      <c r="G742" s="28"/>
      <c r="H742" s="28"/>
      <c r="I742" s="28"/>
      <c r="J742"/>
      <c r="K742"/>
      <c r="L742"/>
      <c r="M742"/>
      <c r="N742"/>
      <c r="O742"/>
      <c r="P742"/>
      <c r="Q742"/>
      <c r="R742"/>
      <c r="S742"/>
      <c r="T742"/>
    </row>
    <row r="743" spans="1:20" x14ac:dyDescent="0.3">
      <c r="A743" s="11" t="s">
        <v>111</v>
      </c>
      <c r="B743" s="12" t="s">
        <v>196</v>
      </c>
      <c r="C743" s="12" t="s">
        <v>197</v>
      </c>
      <c r="D743" s="12" t="s">
        <v>114</v>
      </c>
      <c r="E743" s="12" t="s">
        <v>198</v>
      </c>
      <c r="F743" s="12" t="s">
        <v>116</v>
      </c>
      <c r="G743" s="13" t="s">
        <v>199</v>
      </c>
      <c r="H743" s="13" t="s">
        <v>200</v>
      </c>
      <c r="I743" s="13" t="s">
        <v>201</v>
      </c>
      <c r="J743" s="16" t="s">
        <v>120</v>
      </c>
      <c r="K743"/>
      <c r="L743"/>
      <c r="M743"/>
      <c r="N743"/>
      <c r="O743"/>
      <c r="P743"/>
      <c r="Q743"/>
      <c r="R743"/>
      <c r="S743"/>
      <c r="T743"/>
    </row>
    <row r="744" spans="1:20" x14ac:dyDescent="0.3">
      <c r="A744" s="6" t="s">
        <v>229</v>
      </c>
      <c r="B744" s="10">
        <v>42000</v>
      </c>
      <c r="C744" s="10">
        <v>39900</v>
      </c>
      <c r="D744" s="10">
        <v>34</v>
      </c>
      <c r="E744" s="7" t="s">
        <v>230</v>
      </c>
      <c r="F744" s="7" t="s">
        <v>43</v>
      </c>
      <c r="G744" s="35">
        <v>123.5</v>
      </c>
      <c r="H744" s="39">
        <v>95</v>
      </c>
      <c r="I744" s="36" t="s">
        <v>222</v>
      </c>
      <c r="J744" s="288">
        <f>VLOOKUP($A744,'PASTE BID HERE'!$A:$B,2,FALSE)</f>
        <v>1565.55</v>
      </c>
      <c r="K744"/>
      <c r="L744"/>
      <c r="M744"/>
      <c r="N744"/>
      <c r="O744"/>
      <c r="P744"/>
      <c r="Q744"/>
      <c r="R744"/>
      <c r="S744"/>
      <c r="T744"/>
    </row>
    <row r="745" spans="1:20" x14ac:dyDescent="0.3">
      <c r="A745" s="6" t="s">
        <v>231</v>
      </c>
      <c r="B745" s="10">
        <v>56000</v>
      </c>
      <c r="C745" s="10">
        <v>53200</v>
      </c>
      <c r="D745" s="10">
        <v>34</v>
      </c>
      <c r="E745" s="7" t="s">
        <v>230</v>
      </c>
      <c r="F745" s="7" t="s">
        <v>43</v>
      </c>
      <c r="G745" s="35">
        <v>128</v>
      </c>
      <c r="H745" s="39">
        <v>95</v>
      </c>
      <c r="I745" s="36" t="s">
        <v>222</v>
      </c>
      <c r="J745" s="288">
        <f>VLOOKUP($A745,'PASTE BID HERE'!$A:$B,2,FALSE)</f>
        <v>1652.28</v>
      </c>
      <c r="K745"/>
      <c r="L745"/>
      <c r="M745"/>
      <c r="N745"/>
      <c r="O745"/>
      <c r="P745"/>
      <c r="Q745"/>
      <c r="R745"/>
      <c r="S745"/>
      <c r="T745"/>
    </row>
    <row r="746" spans="1:20" x14ac:dyDescent="0.3">
      <c r="A746" s="6" t="s">
        <v>232</v>
      </c>
      <c r="B746" s="10">
        <v>70000</v>
      </c>
      <c r="C746" s="10">
        <v>66500</v>
      </c>
      <c r="D746" s="10">
        <v>34</v>
      </c>
      <c r="E746" s="7" t="s">
        <v>230</v>
      </c>
      <c r="F746" s="7" t="s">
        <v>43</v>
      </c>
      <c r="G746" s="35">
        <v>132</v>
      </c>
      <c r="H746" s="39">
        <v>95</v>
      </c>
      <c r="I746" s="36" t="s">
        <v>222</v>
      </c>
      <c r="J746" s="288">
        <f>VLOOKUP($A746,'PASTE BID HERE'!$A:$B,2,FALSE)</f>
        <v>1667.36</v>
      </c>
      <c r="K746"/>
      <c r="L746"/>
      <c r="M746"/>
      <c r="N746"/>
      <c r="O746"/>
      <c r="P746"/>
      <c r="Q746"/>
      <c r="R746"/>
      <c r="S746"/>
      <c r="T746"/>
    </row>
    <row r="747" spans="1:20" x14ac:dyDescent="0.3">
      <c r="A747" s="6" t="s">
        <v>233</v>
      </c>
      <c r="B747" s="10">
        <v>84000</v>
      </c>
      <c r="C747" s="10">
        <v>79800</v>
      </c>
      <c r="D747" s="10">
        <v>34</v>
      </c>
      <c r="E747" s="7" t="s">
        <v>230</v>
      </c>
      <c r="F747" s="10">
        <v>21</v>
      </c>
      <c r="G747" s="35">
        <v>147.5</v>
      </c>
      <c r="H747" s="39">
        <v>95</v>
      </c>
      <c r="I747" s="36" t="s">
        <v>222</v>
      </c>
      <c r="J747" s="288">
        <f>VLOOKUP($A747,'PASTE BID HERE'!$A:$B,2,FALSE)</f>
        <v>1821.13</v>
      </c>
      <c r="K747"/>
      <c r="L747"/>
      <c r="M747"/>
      <c r="N747"/>
      <c r="O747"/>
      <c r="P747"/>
      <c r="Q747"/>
      <c r="R747"/>
      <c r="S747"/>
      <c r="T747"/>
    </row>
    <row r="748" spans="1:20" x14ac:dyDescent="0.3">
      <c r="A748" s="6" t="s">
        <v>234</v>
      </c>
      <c r="B748" s="10">
        <v>98000</v>
      </c>
      <c r="C748" s="10">
        <v>93100</v>
      </c>
      <c r="D748" s="10">
        <v>34</v>
      </c>
      <c r="E748" s="7" t="s">
        <v>230</v>
      </c>
      <c r="F748" s="10">
        <v>21</v>
      </c>
      <c r="G748" s="35">
        <v>152</v>
      </c>
      <c r="H748" s="39">
        <v>95</v>
      </c>
      <c r="I748" s="36" t="s">
        <v>222</v>
      </c>
      <c r="J748" s="288">
        <f>VLOOKUP($A748,'PASTE BID HERE'!$A:$B,2,FALSE)</f>
        <v>1951.23</v>
      </c>
      <c r="K748"/>
      <c r="L748"/>
      <c r="M748"/>
      <c r="N748"/>
      <c r="O748"/>
      <c r="P748"/>
      <c r="Q748"/>
      <c r="R748"/>
      <c r="S748"/>
      <c r="T748"/>
    </row>
    <row r="749" spans="1:20" x14ac:dyDescent="0.3">
      <c r="A749" s="6" t="s">
        <v>235</v>
      </c>
      <c r="B749" s="10">
        <v>112000</v>
      </c>
      <c r="C749" s="10">
        <v>106400</v>
      </c>
      <c r="D749" s="10">
        <v>34</v>
      </c>
      <c r="E749" s="7" t="s">
        <v>230</v>
      </c>
      <c r="F749" s="7" t="s">
        <v>51</v>
      </c>
      <c r="G749" s="35">
        <v>165</v>
      </c>
      <c r="H749" s="39">
        <v>95</v>
      </c>
      <c r="I749" s="36" t="s">
        <v>222</v>
      </c>
      <c r="J749" s="288">
        <f>VLOOKUP($A749,'PASTE BID HERE'!$A:$B,2,FALSE)</f>
        <v>2122.27</v>
      </c>
      <c r="K749"/>
      <c r="L749"/>
      <c r="M749"/>
      <c r="N749"/>
      <c r="O749"/>
      <c r="P749"/>
      <c r="Q749"/>
      <c r="R749"/>
      <c r="S749"/>
      <c r="T749"/>
    </row>
    <row r="750" spans="1:20" x14ac:dyDescent="0.3">
      <c r="A750" s="24"/>
      <c r="B750" s="25"/>
      <c r="C750" s="25"/>
      <c r="D750" s="25"/>
      <c r="E750" s="26"/>
      <c r="F750" s="26"/>
      <c r="G750" s="40"/>
      <c r="H750" s="41"/>
      <c r="I750" s="38"/>
      <c r="J750" s="31"/>
      <c r="K750"/>
      <c r="L750"/>
      <c r="M750"/>
      <c r="N750"/>
      <c r="O750"/>
      <c r="P750"/>
      <c r="Q750"/>
      <c r="R750"/>
      <c r="S750"/>
      <c r="T750"/>
    </row>
    <row r="751" spans="1:20" x14ac:dyDescent="0.3">
      <c r="G751" s="28"/>
      <c r="H751" s="28"/>
      <c r="I751" s="28"/>
      <c r="J751"/>
      <c r="K751"/>
      <c r="L751"/>
      <c r="M751"/>
      <c r="N751"/>
      <c r="O751"/>
      <c r="P751"/>
      <c r="Q751"/>
      <c r="R751"/>
      <c r="S751"/>
      <c r="T751"/>
    </row>
    <row r="752" spans="1:20" x14ac:dyDescent="0.3">
      <c r="G752" s="28"/>
      <c r="H752" s="28"/>
      <c r="I752" s="28"/>
      <c r="J752"/>
      <c r="K752"/>
      <c r="L752"/>
      <c r="M752"/>
      <c r="N752"/>
      <c r="O752"/>
      <c r="P752"/>
      <c r="Q752"/>
      <c r="R752"/>
      <c r="S752"/>
      <c r="T752"/>
    </row>
    <row r="753" spans="7:20" x14ac:dyDescent="0.3">
      <c r="G753" s="28"/>
      <c r="H753" s="28"/>
      <c r="I753" s="28"/>
      <c r="J753"/>
      <c r="K753"/>
      <c r="L753"/>
      <c r="M753"/>
      <c r="N753"/>
      <c r="O753"/>
      <c r="P753"/>
      <c r="Q753"/>
      <c r="R753"/>
      <c r="S753"/>
      <c r="T753"/>
    </row>
    <row r="754" spans="7:20" x14ac:dyDescent="0.3">
      <c r="G754" s="28"/>
      <c r="H754" s="28"/>
      <c r="I754" s="28"/>
      <c r="J754"/>
      <c r="K754"/>
      <c r="L754"/>
      <c r="M754"/>
      <c r="N754"/>
      <c r="O754"/>
      <c r="P754"/>
      <c r="Q754"/>
      <c r="R754"/>
      <c r="S754"/>
      <c r="T754"/>
    </row>
    <row r="755" spans="7:20" x14ac:dyDescent="0.3">
      <c r="G755" s="28"/>
      <c r="H755" s="28"/>
      <c r="I755" s="28"/>
      <c r="J755"/>
      <c r="K755"/>
      <c r="L755"/>
      <c r="M755"/>
      <c r="N755"/>
      <c r="O755"/>
      <c r="P755"/>
      <c r="Q755"/>
      <c r="R755"/>
      <c r="S755"/>
      <c r="T755"/>
    </row>
    <row r="756" spans="7:20" x14ac:dyDescent="0.3">
      <c r="G756" s="28"/>
      <c r="H756" s="28"/>
      <c r="I756" s="28"/>
      <c r="J756"/>
      <c r="K756"/>
      <c r="L756"/>
      <c r="M756"/>
      <c r="N756"/>
      <c r="O756"/>
      <c r="P756"/>
      <c r="Q756"/>
      <c r="R756"/>
      <c r="S756"/>
      <c r="T756"/>
    </row>
    <row r="757" spans="7:20" x14ac:dyDescent="0.3">
      <c r="G757" s="28"/>
      <c r="H757" s="28"/>
      <c r="I757" s="28"/>
      <c r="J757"/>
      <c r="K757"/>
      <c r="L757"/>
      <c r="M757"/>
      <c r="N757"/>
      <c r="O757"/>
      <c r="P757"/>
      <c r="Q757"/>
      <c r="R757"/>
      <c r="S757"/>
      <c r="T757"/>
    </row>
    <row r="758" spans="7:20" x14ac:dyDescent="0.3">
      <c r="G758" s="28"/>
      <c r="H758" s="28"/>
      <c r="I758" s="28"/>
      <c r="J758"/>
      <c r="K758"/>
      <c r="L758"/>
      <c r="M758"/>
      <c r="N758"/>
      <c r="O758"/>
      <c r="P758"/>
      <c r="Q758"/>
      <c r="R758"/>
      <c r="S758"/>
      <c r="T758"/>
    </row>
    <row r="759" spans="7:20" x14ac:dyDescent="0.3">
      <c r="G759" s="28"/>
      <c r="H759" s="28"/>
      <c r="I759" s="28"/>
      <c r="J759"/>
      <c r="K759"/>
      <c r="L759"/>
      <c r="M759"/>
      <c r="N759"/>
      <c r="O759"/>
      <c r="P759"/>
      <c r="Q759"/>
      <c r="R759"/>
      <c r="S759"/>
      <c r="T759"/>
    </row>
    <row r="760" spans="7:20" x14ac:dyDescent="0.3">
      <c r="G760" s="28"/>
      <c r="H760" s="28"/>
      <c r="I760" s="28"/>
      <c r="J760"/>
      <c r="K760"/>
      <c r="L760"/>
      <c r="M760"/>
      <c r="N760"/>
      <c r="O760"/>
      <c r="P760"/>
      <c r="Q760"/>
      <c r="R760"/>
      <c r="S760"/>
      <c r="T760"/>
    </row>
    <row r="761" spans="7:20" x14ac:dyDescent="0.3">
      <c r="G761" s="28"/>
      <c r="H761" s="28"/>
      <c r="I761" s="28"/>
      <c r="J761"/>
      <c r="K761"/>
      <c r="L761"/>
      <c r="M761"/>
      <c r="N761"/>
      <c r="O761"/>
      <c r="P761"/>
      <c r="Q761"/>
      <c r="R761"/>
      <c r="S761"/>
      <c r="T761"/>
    </row>
    <row r="762" spans="7:20" x14ac:dyDescent="0.3">
      <c r="G762" s="28"/>
      <c r="H762" s="28"/>
      <c r="I762" s="28"/>
      <c r="J762"/>
      <c r="K762"/>
      <c r="L762"/>
      <c r="M762"/>
      <c r="N762"/>
      <c r="O762"/>
      <c r="P762"/>
      <c r="Q762"/>
      <c r="R762"/>
      <c r="S762"/>
      <c r="T762"/>
    </row>
    <row r="763" spans="7:20" x14ac:dyDescent="0.3">
      <c r="G763" s="28"/>
      <c r="H763" s="28"/>
      <c r="I763" s="28"/>
      <c r="J763"/>
      <c r="K763"/>
      <c r="L763"/>
      <c r="M763"/>
      <c r="N763"/>
      <c r="O763"/>
      <c r="P763"/>
      <c r="Q763"/>
      <c r="R763"/>
      <c r="S763"/>
      <c r="T763"/>
    </row>
    <row r="764" spans="7:20" x14ac:dyDescent="0.3">
      <c r="G764" s="28"/>
      <c r="H764" s="28"/>
      <c r="I764" s="28"/>
      <c r="J764"/>
      <c r="K764"/>
      <c r="L764"/>
      <c r="M764"/>
      <c r="N764"/>
      <c r="O764"/>
      <c r="P764"/>
      <c r="Q764"/>
      <c r="R764"/>
      <c r="S764"/>
      <c r="T764"/>
    </row>
    <row r="765" spans="7:20" x14ac:dyDescent="0.3">
      <c r="G765" s="28"/>
      <c r="H765" s="28"/>
      <c r="I765" s="28"/>
      <c r="J765"/>
      <c r="K765"/>
      <c r="L765"/>
      <c r="M765"/>
      <c r="N765"/>
      <c r="O765"/>
      <c r="P765"/>
      <c r="Q765"/>
      <c r="R765"/>
      <c r="S765"/>
      <c r="T765"/>
    </row>
    <row r="766" spans="7:20" x14ac:dyDescent="0.3">
      <c r="G766" s="28"/>
      <c r="H766" s="28"/>
      <c r="I766" s="28"/>
      <c r="J766"/>
      <c r="K766"/>
      <c r="L766"/>
      <c r="M766"/>
      <c r="N766"/>
      <c r="O766"/>
      <c r="P766"/>
      <c r="Q766"/>
      <c r="R766"/>
      <c r="S766"/>
      <c r="T766"/>
    </row>
    <row r="767" spans="7:20" x14ac:dyDescent="0.3">
      <c r="G767" s="28"/>
      <c r="H767" s="28"/>
      <c r="I767" s="28"/>
      <c r="J767"/>
      <c r="K767"/>
      <c r="L767"/>
      <c r="M767"/>
      <c r="N767"/>
      <c r="O767"/>
      <c r="P767"/>
      <c r="Q767"/>
      <c r="R767"/>
      <c r="S767"/>
      <c r="T767"/>
    </row>
    <row r="768" spans="7:20" x14ac:dyDescent="0.3">
      <c r="G768" s="28"/>
      <c r="H768" s="28"/>
      <c r="I768" s="28"/>
      <c r="J768"/>
      <c r="K768"/>
      <c r="L768"/>
      <c r="M768"/>
      <c r="N768"/>
      <c r="O768"/>
      <c r="P768"/>
      <c r="Q768"/>
      <c r="R768"/>
      <c r="S768"/>
      <c r="T768"/>
    </row>
    <row r="769" spans="7:20" x14ac:dyDescent="0.3">
      <c r="G769" s="28"/>
      <c r="H769" s="28"/>
      <c r="I769" s="28"/>
      <c r="J769"/>
      <c r="K769"/>
      <c r="L769"/>
      <c r="M769"/>
      <c r="N769"/>
      <c r="O769"/>
      <c r="P769"/>
      <c r="Q769"/>
      <c r="R769"/>
      <c r="S769"/>
      <c r="T769"/>
    </row>
    <row r="770" spans="7:20" x14ac:dyDescent="0.3">
      <c r="G770" s="28"/>
      <c r="H770" s="28"/>
      <c r="I770" s="28"/>
      <c r="J770"/>
      <c r="K770"/>
      <c r="L770"/>
      <c r="M770"/>
      <c r="N770"/>
      <c r="O770"/>
      <c r="P770"/>
      <c r="Q770"/>
      <c r="R770"/>
      <c r="S770"/>
      <c r="T770"/>
    </row>
    <row r="771" spans="7:20" x14ac:dyDescent="0.3">
      <c r="G771" s="28"/>
      <c r="H771" s="28"/>
      <c r="I771" s="28"/>
      <c r="J771"/>
      <c r="K771"/>
      <c r="L771"/>
      <c r="M771"/>
      <c r="N771"/>
      <c r="O771"/>
      <c r="P771"/>
      <c r="Q771"/>
      <c r="R771"/>
      <c r="S771"/>
      <c r="T771"/>
    </row>
    <row r="772" spans="7:20" x14ac:dyDescent="0.3">
      <c r="G772" s="28"/>
      <c r="H772" s="28"/>
      <c r="I772" s="28"/>
      <c r="J772"/>
      <c r="K772"/>
      <c r="L772"/>
      <c r="M772"/>
      <c r="N772"/>
      <c r="O772"/>
      <c r="P772"/>
      <c r="Q772"/>
      <c r="R772"/>
      <c r="S772"/>
      <c r="T772"/>
    </row>
    <row r="773" spans="7:20" x14ac:dyDescent="0.3">
      <c r="G773" s="28"/>
      <c r="H773" s="28"/>
      <c r="I773" s="28"/>
      <c r="J773"/>
      <c r="K773"/>
      <c r="L773"/>
      <c r="M773"/>
      <c r="N773"/>
      <c r="O773"/>
      <c r="P773"/>
      <c r="Q773"/>
      <c r="R773"/>
      <c r="S773"/>
      <c r="T773"/>
    </row>
    <row r="774" spans="7:20" x14ac:dyDescent="0.3">
      <c r="G774" s="28"/>
      <c r="H774" s="28"/>
      <c r="I774" s="28"/>
      <c r="J774"/>
      <c r="K774"/>
      <c r="L774"/>
      <c r="M774"/>
      <c r="N774"/>
      <c r="O774"/>
      <c r="P774"/>
      <c r="Q774"/>
      <c r="R774"/>
      <c r="S774"/>
      <c r="T774"/>
    </row>
    <row r="775" spans="7:20" x14ac:dyDescent="0.3">
      <c r="G775" s="28"/>
      <c r="H775" s="28"/>
      <c r="I775" s="28"/>
      <c r="J775"/>
      <c r="K775"/>
      <c r="L775"/>
      <c r="M775"/>
      <c r="N775"/>
      <c r="O775"/>
      <c r="P775"/>
      <c r="Q775"/>
      <c r="R775"/>
      <c r="S775"/>
      <c r="T775"/>
    </row>
    <row r="776" spans="7:20" x14ac:dyDescent="0.3">
      <c r="G776" s="28"/>
      <c r="H776" s="28"/>
      <c r="I776" s="28"/>
      <c r="J776"/>
      <c r="K776"/>
      <c r="L776"/>
      <c r="M776"/>
      <c r="N776"/>
      <c r="O776"/>
      <c r="P776"/>
      <c r="Q776"/>
      <c r="R776"/>
      <c r="S776"/>
      <c r="T776"/>
    </row>
    <row r="777" spans="7:20" x14ac:dyDescent="0.3">
      <c r="G777" s="28"/>
      <c r="H777" s="28"/>
      <c r="I777" s="28"/>
      <c r="J777"/>
      <c r="K777"/>
      <c r="L777"/>
      <c r="M777"/>
      <c r="N777"/>
      <c r="O777"/>
      <c r="P777"/>
      <c r="Q777"/>
      <c r="R777"/>
      <c r="S777"/>
      <c r="T777"/>
    </row>
    <row r="778" spans="7:20" x14ac:dyDescent="0.3">
      <c r="G778" s="28"/>
      <c r="H778" s="28"/>
      <c r="I778" s="28"/>
      <c r="J778"/>
      <c r="K778"/>
      <c r="L778"/>
      <c r="M778"/>
      <c r="N778"/>
      <c r="O778"/>
      <c r="P778"/>
      <c r="Q778"/>
      <c r="R778"/>
      <c r="S778"/>
      <c r="T778"/>
    </row>
    <row r="779" spans="7:20" x14ac:dyDescent="0.3">
      <c r="G779" s="28"/>
      <c r="H779" s="28"/>
      <c r="I779" s="28"/>
      <c r="J779"/>
      <c r="K779"/>
      <c r="L779"/>
      <c r="M779"/>
      <c r="N779"/>
      <c r="O779"/>
      <c r="P779"/>
      <c r="Q779"/>
      <c r="R779"/>
      <c r="S779"/>
      <c r="T779"/>
    </row>
    <row r="780" spans="7:20" x14ac:dyDescent="0.3">
      <c r="G780" s="28"/>
      <c r="H780" s="28"/>
      <c r="I780" s="28"/>
      <c r="J780"/>
      <c r="K780"/>
      <c r="L780"/>
      <c r="M780"/>
      <c r="N780"/>
      <c r="O780"/>
      <c r="P780"/>
      <c r="Q780"/>
      <c r="R780"/>
      <c r="S780"/>
      <c r="T780"/>
    </row>
    <row r="781" spans="7:20" x14ac:dyDescent="0.3">
      <c r="G781" s="28"/>
      <c r="H781" s="28"/>
      <c r="I781" s="28"/>
      <c r="J781"/>
      <c r="K781"/>
      <c r="L781"/>
      <c r="M781"/>
      <c r="N781"/>
      <c r="O781"/>
      <c r="P781"/>
      <c r="Q781"/>
      <c r="R781"/>
      <c r="S781"/>
      <c r="T781"/>
    </row>
    <row r="782" spans="7:20" x14ac:dyDescent="0.3">
      <c r="G782" s="28"/>
      <c r="H782" s="28"/>
      <c r="I782" s="28"/>
      <c r="J782"/>
      <c r="K782"/>
      <c r="L782"/>
      <c r="M782"/>
      <c r="N782"/>
      <c r="O782"/>
      <c r="P782"/>
      <c r="Q782"/>
      <c r="R782"/>
      <c r="S782"/>
      <c r="T782"/>
    </row>
    <row r="783" spans="7:20" x14ac:dyDescent="0.3">
      <c r="G783" s="28"/>
      <c r="H783" s="28"/>
      <c r="I783" s="28"/>
      <c r="J783"/>
      <c r="K783"/>
      <c r="L783"/>
      <c r="M783"/>
      <c r="N783"/>
      <c r="O783"/>
      <c r="P783"/>
      <c r="Q783"/>
      <c r="R783"/>
      <c r="S783"/>
      <c r="T783"/>
    </row>
    <row r="784" spans="7:20" x14ac:dyDescent="0.3">
      <c r="G784" s="28"/>
      <c r="H784" s="28"/>
      <c r="I784" s="28"/>
      <c r="J784"/>
      <c r="K784"/>
      <c r="L784"/>
      <c r="M784"/>
      <c r="N784"/>
      <c r="O784"/>
      <c r="P784"/>
      <c r="Q784"/>
      <c r="R784"/>
      <c r="S784"/>
      <c r="T784"/>
    </row>
    <row r="785" spans="1:20" x14ac:dyDescent="0.3">
      <c r="G785" s="28"/>
      <c r="H785" s="28"/>
      <c r="I785" s="28"/>
      <c r="J785"/>
      <c r="K785"/>
      <c r="L785"/>
      <c r="M785"/>
      <c r="N785"/>
      <c r="O785"/>
      <c r="P785"/>
      <c r="Q785"/>
      <c r="R785"/>
      <c r="S785"/>
      <c r="T785"/>
    </row>
    <row r="786" spans="1:20" x14ac:dyDescent="0.3">
      <c r="G786" s="28"/>
      <c r="H786" s="28"/>
      <c r="I786" s="28"/>
      <c r="J786"/>
      <c r="K786"/>
      <c r="L786"/>
      <c r="M786"/>
      <c r="N786"/>
      <c r="O786"/>
      <c r="P786"/>
      <c r="Q786"/>
      <c r="R786"/>
      <c r="S786"/>
      <c r="T786"/>
    </row>
    <row r="787" spans="1:20" x14ac:dyDescent="0.3">
      <c r="G787" s="28"/>
      <c r="H787" s="28"/>
      <c r="I787" s="28"/>
      <c r="J787"/>
      <c r="K787"/>
      <c r="L787"/>
      <c r="M787"/>
      <c r="N787"/>
      <c r="O787"/>
      <c r="P787"/>
      <c r="Q787"/>
      <c r="R787"/>
      <c r="S787"/>
      <c r="T787"/>
    </row>
    <row r="788" spans="1:20" x14ac:dyDescent="0.3">
      <c r="G788" s="28"/>
      <c r="H788" s="28"/>
      <c r="I788" s="28"/>
      <c r="J788"/>
      <c r="K788"/>
      <c r="L788"/>
      <c r="M788"/>
      <c r="N788"/>
      <c r="O788"/>
      <c r="P788"/>
      <c r="Q788"/>
      <c r="R788"/>
      <c r="S788"/>
      <c r="T788"/>
    </row>
    <row r="789" spans="1:20" x14ac:dyDescent="0.3">
      <c r="G789" s="28"/>
      <c r="H789" s="28"/>
      <c r="I789" s="28"/>
      <c r="J789"/>
      <c r="K789"/>
      <c r="L789"/>
      <c r="M789"/>
      <c r="N789"/>
      <c r="O789"/>
      <c r="P789"/>
      <c r="Q789"/>
      <c r="R789"/>
      <c r="S789"/>
      <c r="T789"/>
    </row>
    <row r="790" spans="1:20" x14ac:dyDescent="0.3">
      <c r="G790" s="28"/>
      <c r="H790" s="28"/>
      <c r="I790" s="28"/>
      <c r="J790"/>
      <c r="K790"/>
      <c r="L790"/>
      <c r="M790"/>
      <c r="N790"/>
      <c r="O790"/>
      <c r="P790"/>
      <c r="Q790"/>
      <c r="R790"/>
      <c r="S790"/>
      <c r="T790"/>
    </row>
    <row r="791" spans="1:20" x14ac:dyDescent="0.3">
      <c r="G791" s="28"/>
      <c r="H791" s="28"/>
      <c r="I791" s="28"/>
      <c r="J791"/>
      <c r="K791"/>
      <c r="L791"/>
      <c r="M791"/>
      <c r="N791"/>
      <c r="O791"/>
      <c r="P791"/>
      <c r="Q791"/>
      <c r="R791"/>
      <c r="S791"/>
      <c r="T791"/>
    </row>
    <row r="792" spans="1:20" x14ac:dyDescent="0.3">
      <c r="G792" s="28"/>
      <c r="H792" s="28"/>
      <c r="I792" s="28"/>
      <c r="J792"/>
      <c r="K792"/>
      <c r="L792"/>
      <c r="M792"/>
      <c r="N792"/>
      <c r="O792"/>
      <c r="P792"/>
      <c r="Q792"/>
      <c r="R792"/>
      <c r="S792"/>
      <c r="T792"/>
    </row>
    <row r="793" spans="1:20" x14ac:dyDescent="0.3">
      <c r="A793" s="11" t="s">
        <v>111</v>
      </c>
      <c r="B793" s="12" t="s">
        <v>196</v>
      </c>
      <c r="C793" s="12" t="s">
        <v>197</v>
      </c>
      <c r="D793" s="12" t="s">
        <v>114</v>
      </c>
      <c r="E793" s="12" t="s">
        <v>198</v>
      </c>
      <c r="F793" s="12" t="s">
        <v>116</v>
      </c>
      <c r="G793" s="13" t="s">
        <v>199</v>
      </c>
      <c r="H793" s="13" t="s">
        <v>200</v>
      </c>
      <c r="I793" s="13" t="s">
        <v>201</v>
      </c>
      <c r="J793" s="16" t="s">
        <v>120</v>
      </c>
      <c r="K793"/>
      <c r="L793"/>
      <c r="M793"/>
      <c r="N793"/>
      <c r="O793"/>
      <c r="P793"/>
      <c r="Q793"/>
      <c r="R793"/>
      <c r="S793"/>
      <c r="T793"/>
    </row>
    <row r="794" spans="1:20" x14ac:dyDescent="0.3">
      <c r="A794" s="6" t="s">
        <v>236</v>
      </c>
      <c r="B794" s="10">
        <v>56000</v>
      </c>
      <c r="C794" s="10">
        <v>39200</v>
      </c>
      <c r="D794" s="10">
        <v>34</v>
      </c>
      <c r="E794" s="7" t="s">
        <v>230</v>
      </c>
      <c r="F794" s="7" t="s">
        <v>43</v>
      </c>
      <c r="G794" s="35">
        <v>128</v>
      </c>
      <c r="H794" s="39">
        <v>96</v>
      </c>
      <c r="I794" s="36" t="s">
        <v>222</v>
      </c>
      <c r="J794" s="288">
        <f>VLOOKUP($A794,'PASTE BID HERE'!$A:$B,2,FALSE)</f>
        <v>1883.3</v>
      </c>
      <c r="K794"/>
      <c r="L794"/>
      <c r="M794"/>
      <c r="N794"/>
      <c r="O794"/>
      <c r="P794"/>
      <c r="Q794"/>
      <c r="R794"/>
      <c r="S794"/>
      <c r="T794"/>
    </row>
    <row r="795" spans="1:20" x14ac:dyDescent="0.3">
      <c r="A795" s="6" t="s">
        <v>237</v>
      </c>
      <c r="B795" s="10">
        <v>70000</v>
      </c>
      <c r="C795" s="10">
        <v>49000</v>
      </c>
      <c r="D795" s="10">
        <v>34</v>
      </c>
      <c r="E795" s="7" t="s">
        <v>230</v>
      </c>
      <c r="F795" s="7" t="s">
        <v>43</v>
      </c>
      <c r="G795" s="35">
        <v>133.5</v>
      </c>
      <c r="H795" s="39">
        <v>96</v>
      </c>
      <c r="I795" s="36" t="s">
        <v>222</v>
      </c>
      <c r="J795" s="288">
        <f>VLOOKUP($A795,'PASTE BID HERE'!$A:$B,2,FALSE)</f>
        <v>1990.2</v>
      </c>
      <c r="K795"/>
      <c r="L795"/>
      <c r="M795"/>
      <c r="N795"/>
      <c r="O795"/>
      <c r="P795"/>
      <c r="Q795"/>
      <c r="R795"/>
      <c r="S795"/>
      <c r="T795"/>
    </row>
    <row r="796" spans="1:20" x14ac:dyDescent="0.3">
      <c r="A796" s="6" t="s">
        <v>238</v>
      </c>
      <c r="B796" s="10">
        <v>84400</v>
      </c>
      <c r="C796" s="10">
        <v>58800</v>
      </c>
      <c r="D796" s="10">
        <v>34</v>
      </c>
      <c r="E796" s="7" t="s">
        <v>230</v>
      </c>
      <c r="F796" s="10">
        <v>21</v>
      </c>
      <c r="G796" s="35">
        <v>150</v>
      </c>
      <c r="H796" s="39">
        <v>96</v>
      </c>
      <c r="I796" s="36" t="s">
        <v>222</v>
      </c>
      <c r="J796" s="288">
        <f>VLOOKUP($A796,'PASTE BID HERE'!$A:$B,2,FALSE)</f>
        <v>2160.56</v>
      </c>
      <c r="K796"/>
      <c r="L796"/>
      <c r="M796"/>
      <c r="N796"/>
      <c r="O796"/>
      <c r="P796"/>
      <c r="Q796"/>
      <c r="R796"/>
      <c r="S796"/>
      <c r="T796"/>
    </row>
    <row r="797" spans="1:20" x14ac:dyDescent="0.3">
      <c r="A797" s="6" t="s">
        <v>239</v>
      </c>
      <c r="B797" s="10">
        <v>98000</v>
      </c>
      <c r="C797" s="10">
        <v>68600</v>
      </c>
      <c r="D797" s="10">
        <v>34</v>
      </c>
      <c r="E797" s="7" t="s">
        <v>230</v>
      </c>
      <c r="F797" s="10">
        <v>21</v>
      </c>
      <c r="G797" s="35">
        <v>155</v>
      </c>
      <c r="H797" s="39">
        <v>96</v>
      </c>
      <c r="I797" s="36" t="s">
        <v>222</v>
      </c>
      <c r="J797" s="288">
        <f>VLOOKUP($A797,'PASTE BID HERE'!$A:$B,2,FALSE)</f>
        <v>2267.4699999999998</v>
      </c>
      <c r="K797"/>
      <c r="L797"/>
      <c r="M797"/>
      <c r="N797"/>
      <c r="O797"/>
      <c r="P797"/>
      <c r="Q797"/>
      <c r="R797"/>
      <c r="S797"/>
      <c r="T797"/>
    </row>
    <row r="798" spans="1:20" x14ac:dyDescent="0.3">
      <c r="A798" s="6" t="s">
        <v>240</v>
      </c>
      <c r="B798" s="10">
        <v>112000</v>
      </c>
      <c r="C798" s="10">
        <v>78400</v>
      </c>
      <c r="D798" s="10">
        <v>34</v>
      </c>
      <c r="E798" s="7" t="s">
        <v>230</v>
      </c>
      <c r="F798" s="7" t="s">
        <v>51</v>
      </c>
      <c r="G798" s="35">
        <v>190</v>
      </c>
      <c r="H798" s="39">
        <v>96</v>
      </c>
      <c r="I798" s="36" t="s">
        <v>222</v>
      </c>
      <c r="J798" s="288">
        <f>VLOOKUP($A798,'PASTE BID HERE'!$A:$B,2,FALSE)</f>
        <v>2557.73</v>
      </c>
      <c r="K798"/>
      <c r="L798"/>
      <c r="M798"/>
      <c r="N798"/>
      <c r="O798"/>
      <c r="P798"/>
      <c r="Q798"/>
      <c r="R798"/>
      <c r="S798"/>
      <c r="T798"/>
    </row>
    <row r="799" spans="1:20" x14ac:dyDescent="0.3">
      <c r="A799" s="24"/>
      <c r="B799" s="25"/>
      <c r="C799" s="25"/>
      <c r="D799" s="25"/>
      <c r="E799" s="26"/>
      <c r="F799" s="26"/>
      <c r="G799" s="40"/>
      <c r="H799" s="41"/>
      <c r="I799" s="38"/>
      <c r="J799" s="31"/>
      <c r="K799"/>
      <c r="L799"/>
      <c r="M799"/>
      <c r="N799"/>
      <c r="O799"/>
      <c r="P799"/>
      <c r="Q799"/>
      <c r="R799"/>
      <c r="S799"/>
      <c r="T799"/>
    </row>
    <row r="800" spans="1:20" x14ac:dyDescent="0.3">
      <c r="G800" s="28"/>
      <c r="H800" s="28"/>
      <c r="I800" s="28"/>
      <c r="J800"/>
      <c r="K800"/>
      <c r="L800"/>
      <c r="M800"/>
      <c r="N800"/>
      <c r="O800"/>
      <c r="P800"/>
      <c r="Q800"/>
      <c r="R800"/>
      <c r="S800"/>
      <c r="T800"/>
    </row>
    <row r="801" spans="7:20" x14ac:dyDescent="0.3">
      <c r="G801" s="28"/>
      <c r="H801" s="28"/>
      <c r="I801" s="28"/>
      <c r="J801"/>
      <c r="K801"/>
      <c r="L801"/>
      <c r="M801"/>
      <c r="N801"/>
      <c r="O801"/>
      <c r="P801"/>
      <c r="Q801"/>
      <c r="R801"/>
      <c r="S801"/>
      <c r="T801"/>
    </row>
    <row r="802" spans="7:20" x14ac:dyDescent="0.3">
      <c r="G802" s="28"/>
      <c r="H802" s="28"/>
      <c r="I802" s="28"/>
      <c r="J802"/>
      <c r="K802"/>
      <c r="L802"/>
      <c r="M802"/>
      <c r="N802"/>
      <c r="O802"/>
      <c r="P802"/>
      <c r="Q802"/>
      <c r="R802"/>
      <c r="S802"/>
      <c r="T802"/>
    </row>
    <row r="803" spans="7:20" x14ac:dyDescent="0.3">
      <c r="G803" s="28"/>
      <c r="H803" s="28"/>
      <c r="I803" s="28"/>
      <c r="J803"/>
      <c r="K803"/>
      <c r="L803"/>
      <c r="M803"/>
      <c r="N803"/>
      <c r="O803"/>
      <c r="P803"/>
      <c r="Q803"/>
      <c r="R803"/>
      <c r="S803"/>
      <c r="T803"/>
    </row>
    <row r="804" spans="7:20" x14ac:dyDescent="0.3">
      <c r="G804" s="28"/>
      <c r="H804" s="28"/>
      <c r="I804" s="28"/>
      <c r="J804"/>
      <c r="K804"/>
      <c r="L804"/>
      <c r="M804"/>
      <c r="N804"/>
      <c r="O804"/>
      <c r="P804"/>
      <c r="Q804"/>
      <c r="R804"/>
      <c r="S804"/>
      <c r="T804"/>
    </row>
    <row r="805" spans="7:20" x14ac:dyDescent="0.3">
      <c r="G805" s="28"/>
      <c r="H805" s="28"/>
      <c r="I805" s="28"/>
      <c r="J805"/>
      <c r="K805"/>
      <c r="L805"/>
      <c r="M805"/>
      <c r="N805"/>
      <c r="O805"/>
      <c r="P805"/>
      <c r="Q805"/>
      <c r="R805"/>
      <c r="S805"/>
      <c r="T805"/>
    </row>
    <row r="806" spans="7:20" x14ac:dyDescent="0.3">
      <c r="G806" s="28"/>
      <c r="H806" s="28"/>
      <c r="I806" s="28"/>
      <c r="J806"/>
      <c r="K806"/>
      <c r="L806"/>
      <c r="M806"/>
      <c r="N806"/>
      <c r="O806"/>
      <c r="P806"/>
      <c r="Q806"/>
      <c r="R806"/>
      <c r="S806"/>
      <c r="T806"/>
    </row>
    <row r="807" spans="7:20" x14ac:dyDescent="0.3">
      <c r="G807" s="28"/>
      <c r="H807" s="28"/>
      <c r="I807" s="28"/>
      <c r="J807"/>
      <c r="K807"/>
      <c r="L807"/>
      <c r="M807"/>
      <c r="N807"/>
      <c r="O807"/>
      <c r="P807"/>
      <c r="Q807"/>
      <c r="R807"/>
      <c r="S807"/>
      <c r="T807"/>
    </row>
    <row r="808" spans="7:20" x14ac:dyDescent="0.3">
      <c r="G808" s="28"/>
      <c r="H808" s="28"/>
      <c r="I808" s="28"/>
      <c r="J808"/>
      <c r="K808"/>
      <c r="L808"/>
      <c r="M808"/>
      <c r="N808"/>
      <c r="O808"/>
      <c r="P808"/>
      <c r="Q808"/>
      <c r="R808"/>
      <c r="S808"/>
      <c r="T808"/>
    </row>
    <row r="809" spans="7:20" x14ac:dyDescent="0.3">
      <c r="G809" s="28"/>
      <c r="H809" s="28"/>
      <c r="I809" s="28"/>
      <c r="J809"/>
      <c r="K809"/>
      <c r="L809"/>
      <c r="M809"/>
      <c r="N809"/>
      <c r="O809"/>
      <c r="P809"/>
      <c r="Q809"/>
      <c r="R809"/>
      <c r="S809"/>
      <c r="T809"/>
    </row>
    <row r="810" spans="7:20" x14ac:dyDescent="0.3">
      <c r="G810" s="28"/>
      <c r="H810" s="28"/>
      <c r="I810" s="28"/>
      <c r="J810"/>
      <c r="K810"/>
      <c r="L810"/>
      <c r="M810"/>
      <c r="N810"/>
      <c r="O810"/>
      <c r="P810"/>
      <c r="Q810"/>
      <c r="R810"/>
      <c r="S810"/>
      <c r="T810"/>
    </row>
    <row r="811" spans="7:20" x14ac:dyDescent="0.3">
      <c r="G811" s="28"/>
      <c r="H811" s="28"/>
      <c r="I811" s="28"/>
      <c r="J811"/>
      <c r="K811"/>
      <c r="L811"/>
      <c r="M811"/>
      <c r="N811"/>
      <c r="O811"/>
      <c r="P811"/>
      <c r="Q811"/>
      <c r="R811"/>
      <c r="S811"/>
      <c r="T811"/>
    </row>
    <row r="812" spans="7:20" x14ac:dyDescent="0.3">
      <c r="G812" s="28"/>
      <c r="H812" s="28"/>
      <c r="I812" s="28"/>
      <c r="J812"/>
      <c r="K812"/>
      <c r="L812"/>
      <c r="M812"/>
      <c r="N812"/>
      <c r="O812"/>
      <c r="P812"/>
      <c r="Q812"/>
      <c r="R812"/>
      <c r="S812"/>
      <c r="T812"/>
    </row>
    <row r="813" spans="7:20" x14ac:dyDescent="0.3">
      <c r="G813" s="28"/>
      <c r="H813" s="28"/>
      <c r="I813" s="28"/>
      <c r="J813"/>
      <c r="K813"/>
      <c r="L813"/>
      <c r="M813"/>
      <c r="N813"/>
      <c r="O813"/>
      <c r="P813"/>
      <c r="Q813"/>
      <c r="R813"/>
      <c r="S813"/>
      <c r="T813"/>
    </row>
    <row r="814" spans="7:20" x14ac:dyDescent="0.3">
      <c r="G814" s="28"/>
      <c r="H814" s="28"/>
      <c r="I814" s="28"/>
      <c r="J814"/>
      <c r="K814"/>
      <c r="L814"/>
      <c r="M814"/>
      <c r="N814"/>
      <c r="O814"/>
      <c r="P814"/>
      <c r="Q814"/>
      <c r="R814"/>
      <c r="S814"/>
      <c r="T814"/>
    </row>
    <row r="815" spans="7:20" x14ac:dyDescent="0.3">
      <c r="G815" s="28"/>
      <c r="H815" s="28"/>
      <c r="I815" s="28"/>
      <c r="J815"/>
      <c r="K815"/>
      <c r="L815"/>
      <c r="M815"/>
      <c r="N815"/>
      <c r="O815"/>
      <c r="P815"/>
      <c r="Q815"/>
      <c r="R815"/>
      <c r="S815"/>
      <c r="T815"/>
    </row>
    <row r="816" spans="7:20" x14ac:dyDescent="0.3">
      <c r="G816" s="28"/>
      <c r="H816" s="28"/>
      <c r="I816" s="28"/>
      <c r="J816"/>
      <c r="K816"/>
      <c r="L816"/>
      <c r="M816"/>
      <c r="N816"/>
      <c r="O816"/>
      <c r="P816"/>
      <c r="Q816"/>
      <c r="R816"/>
      <c r="S816"/>
      <c r="T816"/>
    </row>
    <row r="817" spans="7:20" x14ac:dyDescent="0.3">
      <c r="G817" s="28"/>
      <c r="H817" s="28"/>
      <c r="I817" s="28"/>
      <c r="J817"/>
      <c r="K817"/>
      <c r="L817"/>
      <c r="M817"/>
      <c r="N817"/>
      <c r="O817"/>
      <c r="P817"/>
      <c r="Q817"/>
      <c r="R817"/>
      <c r="S817"/>
      <c r="T817"/>
    </row>
    <row r="818" spans="7:20" x14ac:dyDescent="0.3">
      <c r="G818" s="28"/>
      <c r="H818" s="28"/>
      <c r="I818" s="28"/>
      <c r="J818"/>
      <c r="K818"/>
      <c r="L818"/>
      <c r="M818"/>
      <c r="N818"/>
      <c r="O818"/>
      <c r="P818"/>
      <c r="Q818"/>
      <c r="R818"/>
      <c r="S818"/>
      <c r="T818"/>
    </row>
    <row r="819" spans="7:20" x14ac:dyDescent="0.3">
      <c r="G819" s="28"/>
      <c r="H819" s="28"/>
      <c r="I819" s="28"/>
      <c r="J819"/>
      <c r="K819"/>
      <c r="L819"/>
      <c r="M819"/>
      <c r="N819"/>
      <c r="O819"/>
      <c r="P819"/>
      <c r="Q819"/>
      <c r="R819"/>
      <c r="S819"/>
      <c r="T819"/>
    </row>
    <row r="820" spans="7:20" x14ac:dyDescent="0.3">
      <c r="G820" s="28"/>
      <c r="H820" s="28"/>
      <c r="I820" s="28"/>
      <c r="J820"/>
      <c r="K820"/>
      <c r="L820"/>
      <c r="M820"/>
      <c r="N820"/>
      <c r="O820"/>
      <c r="P820"/>
      <c r="Q820"/>
      <c r="R820"/>
      <c r="S820"/>
      <c r="T820"/>
    </row>
    <row r="821" spans="7:20" x14ac:dyDescent="0.3">
      <c r="G821" s="28"/>
      <c r="H821" s="28"/>
      <c r="I821" s="28"/>
      <c r="J821"/>
      <c r="K821"/>
      <c r="L821"/>
      <c r="M821"/>
      <c r="N821"/>
      <c r="O821"/>
      <c r="P821"/>
      <c r="Q821"/>
      <c r="R821"/>
      <c r="S821"/>
      <c r="T821"/>
    </row>
    <row r="822" spans="7:20" x14ac:dyDescent="0.3">
      <c r="G822" s="28"/>
      <c r="H822" s="28"/>
      <c r="I822" s="28"/>
      <c r="J822"/>
      <c r="K822"/>
      <c r="L822"/>
      <c r="M822"/>
      <c r="N822"/>
      <c r="O822"/>
      <c r="P822"/>
      <c r="Q822"/>
      <c r="R822"/>
      <c r="S822"/>
      <c r="T822"/>
    </row>
    <row r="823" spans="7:20" x14ac:dyDescent="0.3">
      <c r="G823" s="28"/>
      <c r="H823" s="28"/>
      <c r="I823" s="28"/>
      <c r="J823"/>
      <c r="K823"/>
      <c r="L823"/>
      <c r="M823"/>
      <c r="N823"/>
      <c r="O823"/>
      <c r="P823"/>
      <c r="Q823"/>
      <c r="R823"/>
      <c r="S823"/>
      <c r="T823"/>
    </row>
    <row r="824" spans="7:20" x14ac:dyDescent="0.3">
      <c r="G824" s="28"/>
      <c r="H824" s="28"/>
      <c r="I824" s="28"/>
      <c r="J824"/>
      <c r="K824"/>
      <c r="L824"/>
      <c r="M824"/>
      <c r="N824"/>
      <c r="O824"/>
      <c r="P824"/>
      <c r="Q824"/>
      <c r="R824"/>
      <c r="S824"/>
      <c r="T824"/>
    </row>
    <row r="825" spans="7:20" x14ac:dyDescent="0.3">
      <c r="G825" s="28"/>
      <c r="H825" s="28"/>
      <c r="I825" s="28"/>
      <c r="J825"/>
      <c r="K825"/>
      <c r="L825"/>
      <c r="M825"/>
      <c r="N825"/>
      <c r="O825"/>
      <c r="P825"/>
      <c r="Q825"/>
      <c r="R825"/>
      <c r="S825"/>
      <c r="T825"/>
    </row>
    <row r="826" spans="7:20" x14ac:dyDescent="0.3">
      <c r="G826" s="28"/>
      <c r="H826" s="28"/>
      <c r="I826" s="28"/>
      <c r="J826"/>
      <c r="K826"/>
      <c r="L826"/>
      <c r="M826"/>
      <c r="N826"/>
      <c r="O826"/>
      <c r="P826"/>
      <c r="Q826"/>
      <c r="R826"/>
      <c r="S826"/>
      <c r="T826"/>
    </row>
    <row r="827" spans="7:20" x14ac:dyDescent="0.3">
      <c r="G827" s="28"/>
      <c r="H827" s="28"/>
      <c r="I827" s="28"/>
      <c r="J827"/>
      <c r="K827"/>
      <c r="L827"/>
      <c r="M827"/>
      <c r="N827"/>
      <c r="O827"/>
      <c r="P827"/>
      <c r="Q827"/>
      <c r="R827"/>
      <c r="S827"/>
      <c r="T827"/>
    </row>
    <row r="828" spans="7:20" x14ac:dyDescent="0.3">
      <c r="G828" s="28"/>
      <c r="H828" s="28"/>
      <c r="I828" s="28"/>
      <c r="J828"/>
      <c r="K828"/>
      <c r="L828"/>
      <c r="M828"/>
      <c r="N828"/>
      <c r="O828"/>
      <c r="P828"/>
      <c r="Q828"/>
      <c r="R828"/>
      <c r="S828"/>
      <c r="T828"/>
    </row>
    <row r="829" spans="7:20" x14ac:dyDescent="0.3">
      <c r="G829" s="28"/>
      <c r="H829" s="28"/>
      <c r="I829" s="28"/>
      <c r="J829"/>
      <c r="K829"/>
      <c r="L829"/>
      <c r="M829"/>
      <c r="N829"/>
      <c r="O829"/>
      <c r="P829"/>
      <c r="Q829"/>
      <c r="R829"/>
      <c r="S829"/>
      <c r="T829"/>
    </row>
    <row r="830" spans="7:20" x14ac:dyDescent="0.3">
      <c r="G830" s="28"/>
      <c r="H830" s="28"/>
      <c r="I830" s="28"/>
      <c r="J830"/>
      <c r="K830"/>
      <c r="L830"/>
      <c r="M830"/>
      <c r="N830"/>
      <c r="O830"/>
      <c r="P830"/>
      <c r="Q830"/>
      <c r="R830"/>
      <c r="S830"/>
      <c r="T830"/>
    </row>
    <row r="831" spans="7:20" x14ac:dyDescent="0.3">
      <c r="G831" s="28"/>
      <c r="H831" s="28"/>
      <c r="I831" s="28"/>
      <c r="J831"/>
      <c r="K831"/>
      <c r="L831"/>
      <c r="M831"/>
      <c r="N831"/>
      <c r="O831"/>
      <c r="P831"/>
      <c r="Q831"/>
      <c r="R831"/>
      <c r="S831"/>
      <c r="T831"/>
    </row>
    <row r="832" spans="7:20" x14ac:dyDescent="0.3">
      <c r="G832" s="28"/>
      <c r="H832" s="28"/>
      <c r="I832" s="28"/>
      <c r="J832"/>
      <c r="K832"/>
      <c r="L832"/>
      <c r="M832"/>
      <c r="N832"/>
      <c r="O832"/>
      <c r="P832"/>
      <c r="Q832"/>
      <c r="R832"/>
      <c r="S832"/>
      <c r="T832"/>
    </row>
    <row r="833" spans="1:20" x14ac:dyDescent="0.3">
      <c r="G833" s="28"/>
      <c r="H833" s="28"/>
      <c r="I833" s="28"/>
      <c r="J833"/>
      <c r="K833"/>
      <c r="L833"/>
      <c r="M833"/>
      <c r="N833"/>
      <c r="O833"/>
      <c r="P833"/>
      <c r="Q833"/>
      <c r="R833"/>
      <c r="S833"/>
      <c r="T833"/>
    </row>
    <row r="834" spans="1:20" x14ac:dyDescent="0.3">
      <c r="G834" s="28"/>
      <c r="H834" s="28"/>
      <c r="I834" s="28"/>
      <c r="J834"/>
      <c r="K834"/>
      <c r="L834"/>
      <c r="M834"/>
      <c r="N834"/>
      <c r="O834"/>
      <c r="P834"/>
      <c r="Q834"/>
      <c r="R834"/>
      <c r="S834"/>
      <c r="T834"/>
    </row>
    <row r="835" spans="1:20" x14ac:dyDescent="0.3">
      <c r="G835" s="28"/>
      <c r="H835" s="28"/>
      <c r="I835" s="28"/>
      <c r="J835"/>
      <c r="K835"/>
      <c r="L835"/>
      <c r="M835"/>
      <c r="N835"/>
      <c r="O835"/>
      <c r="P835"/>
      <c r="Q835"/>
      <c r="R835"/>
      <c r="S835"/>
      <c r="T835"/>
    </row>
    <row r="836" spans="1:20" x14ac:dyDescent="0.3">
      <c r="G836" s="28"/>
      <c r="H836" s="28"/>
      <c r="I836" s="28"/>
      <c r="J836"/>
      <c r="K836"/>
      <c r="L836"/>
      <c r="M836"/>
      <c r="N836"/>
      <c r="O836"/>
      <c r="P836"/>
      <c r="Q836"/>
      <c r="R836"/>
      <c r="S836"/>
      <c r="T836"/>
    </row>
    <row r="837" spans="1:20" x14ac:dyDescent="0.3">
      <c r="G837" s="28"/>
      <c r="H837" s="28"/>
      <c r="I837" s="28"/>
      <c r="J837"/>
      <c r="K837"/>
      <c r="L837"/>
      <c r="M837"/>
      <c r="N837"/>
      <c r="O837"/>
      <c r="P837"/>
      <c r="Q837"/>
      <c r="R837"/>
      <c r="S837"/>
      <c r="T837"/>
    </row>
    <row r="838" spans="1:20" x14ac:dyDescent="0.3">
      <c r="G838" s="28"/>
      <c r="H838" s="28"/>
      <c r="I838" s="28"/>
      <c r="J838"/>
      <c r="K838"/>
      <c r="L838"/>
      <c r="M838"/>
      <c r="N838"/>
      <c r="O838"/>
      <c r="P838"/>
      <c r="Q838"/>
      <c r="R838"/>
      <c r="S838"/>
      <c r="T838"/>
    </row>
    <row r="839" spans="1:20" x14ac:dyDescent="0.3">
      <c r="G839" s="28"/>
      <c r="H839" s="28"/>
      <c r="I839" s="28"/>
      <c r="J839"/>
      <c r="K839"/>
      <c r="L839"/>
      <c r="M839"/>
      <c r="N839"/>
      <c r="O839"/>
      <c r="P839"/>
      <c r="Q839"/>
      <c r="R839"/>
      <c r="S839"/>
      <c r="T839"/>
    </row>
    <row r="840" spans="1:20" x14ac:dyDescent="0.3">
      <c r="G840" s="28"/>
      <c r="H840" s="28"/>
      <c r="I840" s="28"/>
      <c r="J840"/>
      <c r="K840"/>
      <c r="L840"/>
      <c r="M840"/>
      <c r="N840"/>
      <c r="O840"/>
      <c r="P840"/>
      <c r="Q840"/>
      <c r="R840"/>
      <c r="S840"/>
      <c r="T840"/>
    </row>
    <row r="841" spans="1:20" x14ac:dyDescent="0.3">
      <c r="G841" s="28"/>
      <c r="H841" s="28"/>
      <c r="I841" s="28"/>
      <c r="J841"/>
      <c r="K841"/>
      <c r="L841"/>
      <c r="M841"/>
      <c r="N841"/>
      <c r="O841"/>
      <c r="P841"/>
      <c r="Q841"/>
      <c r="R841"/>
      <c r="S841"/>
      <c r="T841"/>
    </row>
    <row r="842" spans="1:20" x14ac:dyDescent="0.3">
      <c r="A842" s="2" t="s">
        <v>111</v>
      </c>
      <c r="B842" s="42" t="s">
        <v>196</v>
      </c>
      <c r="C842" s="42" t="s">
        <v>197</v>
      </c>
      <c r="D842" s="42" t="s">
        <v>114</v>
      </c>
      <c r="E842" s="42" t="s">
        <v>198</v>
      </c>
      <c r="F842" s="42" t="s">
        <v>116</v>
      </c>
      <c r="G842" s="43" t="s">
        <v>199</v>
      </c>
      <c r="H842" s="43" t="s">
        <v>200</v>
      </c>
      <c r="I842" s="43" t="s">
        <v>201</v>
      </c>
      <c r="J842" s="17" t="s">
        <v>120</v>
      </c>
      <c r="K842"/>
      <c r="L842"/>
      <c r="M842"/>
      <c r="N842"/>
      <c r="O842"/>
      <c r="P842"/>
      <c r="Q842"/>
      <c r="R842"/>
      <c r="S842"/>
      <c r="T842"/>
    </row>
    <row r="843" spans="1:20" x14ac:dyDescent="0.3">
      <c r="A843" s="1" t="s">
        <v>241</v>
      </c>
      <c r="B843" s="10">
        <v>56000</v>
      </c>
      <c r="C843" s="10">
        <v>55000</v>
      </c>
      <c r="D843" s="10">
        <v>34</v>
      </c>
      <c r="E843" s="7" t="s">
        <v>230</v>
      </c>
      <c r="F843" s="7" t="s">
        <v>43</v>
      </c>
      <c r="G843" s="35">
        <v>128</v>
      </c>
      <c r="H843" s="39">
        <v>97</v>
      </c>
      <c r="I843" s="36" t="s">
        <v>222</v>
      </c>
      <c r="J843" s="288">
        <f>VLOOKUP($A843,'PASTE BID HERE'!$A:$B,2,FALSE)</f>
        <v>2608.85</v>
      </c>
      <c r="K843"/>
      <c r="L843"/>
      <c r="M843"/>
      <c r="N843"/>
      <c r="O843"/>
      <c r="P843"/>
      <c r="Q843"/>
      <c r="R843"/>
      <c r="S843"/>
      <c r="T843"/>
    </row>
    <row r="844" spans="1:20" x14ac:dyDescent="0.3">
      <c r="A844" s="1" t="s">
        <v>242</v>
      </c>
      <c r="B844" s="10">
        <v>70000</v>
      </c>
      <c r="C844" s="10">
        <v>69000</v>
      </c>
      <c r="D844" s="10">
        <v>34</v>
      </c>
      <c r="E844" s="7" t="s">
        <v>230</v>
      </c>
      <c r="F844" s="7" t="s">
        <v>43</v>
      </c>
      <c r="G844" s="35">
        <v>132</v>
      </c>
      <c r="H844" s="39">
        <v>97</v>
      </c>
      <c r="I844" s="36" t="s">
        <v>222</v>
      </c>
      <c r="J844" s="288">
        <f>VLOOKUP($A844,'PASTE BID HERE'!$A:$B,2,FALSE)</f>
        <v>2745.57</v>
      </c>
      <c r="K844"/>
      <c r="L844"/>
      <c r="M844"/>
      <c r="N844"/>
      <c r="O844"/>
      <c r="P844"/>
      <c r="Q844"/>
      <c r="R844"/>
      <c r="S844"/>
      <c r="T844"/>
    </row>
    <row r="845" spans="1:20" x14ac:dyDescent="0.3">
      <c r="A845" s="1" t="s">
        <v>243</v>
      </c>
      <c r="B845" s="10">
        <v>84000</v>
      </c>
      <c r="C845" s="10">
        <v>83000</v>
      </c>
      <c r="D845" s="10">
        <v>34</v>
      </c>
      <c r="E845" s="7" t="s">
        <v>230</v>
      </c>
      <c r="F845" s="10">
        <v>21</v>
      </c>
      <c r="G845" s="35">
        <v>147.5</v>
      </c>
      <c r="H845" s="39">
        <v>97</v>
      </c>
      <c r="I845" s="36" t="s">
        <v>222</v>
      </c>
      <c r="J845" s="288">
        <f>VLOOKUP($A845,'PASTE BID HERE'!$A:$B,2,FALSE)</f>
        <v>2951.7</v>
      </c>
      <c r="K845"/>
      <c r="L845"/>
      <c r="M845"/>
      <c r="N845"/>
      <c r="O845"/>
      <c r="P845"/>
      <c r="Q845"/>
      <c r="R845"/>
      <c r="S845"/>
      <c r="T845"/>
    </row>
    <row r="846" spans="1:20" x14ac:dyDescent="0.3">
      <c r="A846" s="1" t="s">
        <v>244</v>
      </c>
      <c r="B846" s="10">
        <v>98000</v>
      </c>
      <c r="C846" s="10">
        <v>96000</v>
      </c>
      <c r="D846" s="10">
        <v>34</v>
      </c>
      <c r="E846" s="7" t="s">
        <v>230</v>
      </c>
      <c r="F846" s="10">
        <v>21</v>
      </c>
      <c r="G846" s="35">
        <v>152</v>
      </c>
      <c r="H846" s="39">
        <v>97</v>
      </c>
      <c r="I846" s="36" t="s">
        <v>222</v>
      </c>
      <c r="J846" s="288">
        <f>VLOOKUP($A846,'PASTE BID HERE'!$A:$B,2,FALSE)</f>
        <v>3211.82</v>
      </c>
      <c r="K846"/>
      <c r="L846"/>
      <c r="M846"/>
      <c r="N846"/>
      <c r="O846"/>
      <c r="P846"/>
      <c r="Q846"/>
      <c r="R846"/>
      <c r="S846"/>
      <c r="T846"/>
    </row>
    <row r="847" spans="1:20" x14ac:dyDescent="0.3">
      <c r="A847" s="1" t="s">
        <v>245</v>
      </c>
      <c r="B847" s="10">
        <v>112000</v>
      </c>
      <c r="C847" s="10">
        <v>110000</v>
      </c>
      <c r="D847" s="10">
        <v>34</v>
      </c>
      <c r="E847" s="7" t="s">
        <v>230</v>
      </c>
      <c r="F847" s="7" t="s">
        <v>51</v>
      </c>
      <c r="G847" s="35">
        <v>165</v>
      </c>
      <c r="H847" s="39">
        <v>97</v>
      </c>
      <c r="I847" s="36" t="s">
        <v>222</v>
      </c>
      <c r="J847" s="288">
        <f>VLOOKUP($A847,'PASTE BID HERE'!$A:$B,2,FALSE)</f>
        <v>3438.13</v>
      </c>
      <c r="K847"/>
      <c r="L847"/>
      <c r="M847"/>
      <c r="N847"/>
      <c r="O847"/>
      <c r="P847"/>
      <c r="Q847"/>
      <c r="R847"/>
      <c r="S847"/>
      <c r="T847"/>
    </row>
    <row r="848" spans="1:20" x14ac:dyDescent="0.3">
      <c r="A848" s="24"/>
      <c r="B848" s="25"/>
      <c r="C848" s="25"/>
      <c r="D848" s="25"/>
      <c r="E848" s="26"/>
      <c r="F848" s="26"/>
      <c r="G848" s="40"/>
      <c r="H848" s="41"/>
      <c r="I848" s="38"/>
      <c r="J848" s="31"/>
      <c r="K848"/>
      <c r="L848"/>
      <c r="M848"/>
      <c r="N848"/>
      <c r="O848"/>
      <c r="P848"/>
      <c r="Q848"/>
      <c r="R848"/>
      <c r="S848"/>
      <c r="T848"/>
    </row>
    <row r="849" spans="7:20" x14ac:dyDescent="0.3">
      <c r="G849" s="28"/>
      <c r="H849" s="28"/>
      <c r="I849" s="28"/>
      <c r="J849"/>
      <c r="K849"/>
      <c r="L849"/>
      <c r="M849"/>
      <c r="N849"/>
      <c r="O849"/>
      <c r="P849"/>
      <c r="Q849"/>
      <c r="R849"/>
      <c r="S849"/>
      <c r="T849"/>
    </row>
    <row r="850" spans="7:20" x14ac:dyDescent="0.3">
      <c r="G850" s="28"/>
      <c r="H850" s="28"/>
      <c r="I850" s="28"/>
      <c r="J850"/>
      <c r="K850"/>
      <c r="L850"/>
      <c r="M850"/>
      <c r="N850"/>
      <c r="O850"/>
      <c r="P850"/>
      <c r="Q850"/>
      <c r="R850"/>
      <c r="S850"/>
      <c r="T850"/>
    </row>
    <row r="851" spans="7:20" x14ac:dyDescent="0.3">
      <c r="G851" s="28"/>
      <c r="H851" s="28"/>
      <c r="I851" s="28"/>
      <c r="J851"/>
      <c r="K851"/>
      <c r="L851"/>
      <c r="M851"/>
      <c r="N851"/>
      <c r="O851"/>
      <c r="P851"/>
      <c r="Q851"/>
      <c r="R851"/>
      <c r="S851"/>
      <c r="T851"/>
    </row>
    <row r="852" spans="7:20" x14ac:dyDescent="0.3">
      <c r="G852" s="28"/>
      <c r="H852" s="28"/>
      <c r="I852" s="28"/>
      <c r="J852"/>
      <c r="K852"/>
      <c r="L852"/>
      <c r="M852"/>
      <c r="N852"/>
      <c r="O852"/>
      <c r="P852"/>
      <c r="Q852"/>
      <c r="R852"/>
      <c r="S852"/>
      <c r="T852"/>
    </row>
    <row r="853" spans="7:20" x14ac:dyDescent="0.3">
      <c r="G853" s="28"/>
      <c r="H853" s="28"/>
      <c r="I853" s="28"/>
      <c r="J853"/>
      <c r="K853"/>
      <c r="L853"/>
      <c r="M853"/>
      <c r="N853"/>
      <c r="O853"/>
      <c r="P853"/>
      <c r="Q853"/>
      <c r="R853"/>
      <c r="S853"/>
      <c r="T853"/>
    </row>
    <row r="854" spans="7:20" x14ac:dyDescent="0.3">
      <c r="G854" s="28"/>
      <c r="H854" s="28"/>
      <c r="I854" s="28"/>
      <c r="J854"/>
      <c r="K854"/>
      <c r="L854"/>
      <c r="M854"/>
      <c r="N854"/>
      <c r="O854"/>
      <c r="P854"/>
      <c r="Q854"/>
      <c r="R854"/>
      <c r="S854"/>
      <c r="T854"/>
    </row>
    <row r="855" spans="7:20" x14ac:dyDescent="0.3">
      <c r="G855" s="28"/>
      <c r="H855" s="28"/>
      <c r="I855" s="28"/>
      <c r="J855"/>
      <c r="K855"/>
      <c r="L855"/>
      <c r="M855"/>
      <c r="N855"/>
      <c r="O855"/>
      <c r="P855"/>
      <c r="Q855"/>
      <c r="R855"/>
      <c r="S855"/>
      <c r="T855"/>
    </row>
    <row r="856" spans="7:20" x14ac:dyDescent="0.3">
      <c r="G856" s="28"/>
      <c r="H856" s="28"/>
      <c r="I856" s="28"/>
      <c r="J856"/>
      <c r="K856"/>
      <c r="L856"/>
      <c r="M856"/>
      <c r="N856"/>
      <c r="O856"/>
      <c r="P856"/>
      <c r="Q856"/>
      <c r="R856"/>
      <c r="S856"/>
      <c r="T856"/>
    </row>
    <row r="857" spans="7:20" x14ac:dyDescent="0.3">
      <c r="G857" s="28"/>
      <c r="H857" s="28"/>
      <c r="I857" s="28"/>
      <c r="J857"/>
      <c r="K857"/>
      <c r="L857"/>
      <c r="M857"/>
      <c r="N857"/>
      <c r="O857"/>
      <c r="P857"/>
      <c r="Q857"/>
      <c r="R857"/>
      <c r="S857"/>
      <c r="T857"/>
    </row>
    <row r="858" spans="7:20" x14ac:dyDescent="0.3">
      <c r="G858" s="28"/>
      <c r="H858" s="28"/>
      <c r="I858" s="28"/>
      <c r="J858"/>
      <c r="K858"/>
      <c r="L858"/>
      <c r="M858"/>
      <c r="N858"/>
      <c r="O858"/>
      <c r="P858"/>
      <c r="Q858"/>
      <c r="R858"/>
      <c r="S858"/>
      <c r="T858"/>
    </row>
    <row r="859" spans="7:20" x14ac:dyDescent="0.3">
      <c r="G859" s="28"/>
      <c r="H859" s="28"/>
      <c r="I859" s="28"/>
      <c r="J859"/>
      <c r="K859"/>
      <c r="L859"/>
      <c r="M859"/>
      <c r="N859"/>
      <c r="O859"/>
      <c r="P859"/>
      <c r="Q859"/>
      <c r="R859"/>
      <c r="S859"/>
      <c r="T859"/>
    </row>
    <row r="860" spans="7:20" x14ac:dyDescent="0.3">
      <c r="G860" s="28"/>
      <c r="H860" s="28"/>
      <c r="I860" s="28"/>
      <c r="J860"/>
      <c r="K860"/>
      <c r="L860"/>
      <c r="M860"/>
      <c r="N860"/>
      <c r="O860"/>
      <c r="P860"/>
      <c r="Q860"/>
      <c r="R860"/>
      <c r="S860"/>
      <c r="T860"/>
    </row>
    <row r="861" spans="7:20" x14ac:dyDescent="0.3">
      <c r="G861" s="28"/>
      <c r="H861" s="28"/>
      <c r="I861" s="28"/>
      <c r="J861"/>
      <c r="K861"/>
      <c r="L861"/>
      <c r="M861"/>
      <c r="N861"/>
      <c r="O861"/>
      <c r="P861"/>
      <c r="Q861"/>
      <c r="R861"/>
      <c r="S861"/>
      <c r="T861"/>
    </row>
    <row r="862" spans="7:20" x14ac:dyDescent="0.3">
      <c r="G862" s="28"/>
      <c r="H862" s="28"/>
      <c r="I862" s="28"/>
      <c r="J862"/>
      <c r="K862"/>
      <c r="L862"/>
      <c r="M862"/>
      <c r="N862"/>
      <c r="O862"/>
      <c r="P862"/>
      <c r="Q862"/>
      <c r="R862"/>
      <c r="S862"/>
      <c r="T862"/>
    </row>
    <row r="863" spans="7:20" x14ac:dyDescent="0.3">
      <c r="G863" s="28"/>
      <c r="H863" s="28"/>
      <c r="I863" s="28"/>
      <c r="J863"/>
      <c r="K863"/>
      <c r="L863"/>
      <c r="M863"/>
      <c r="N863"/>
      <c r="O863"/>
      <c r="P863"/>
      <c r="Q863"/>
      <c r="R863"/>
      <c r="S863"/>
      <c r="T863"/>
    </row>
    <row r="864" spans="7:20" x14ac:dyDescent="0.3">
      <c r="G864" s="28"/>
      <c r="H864" s="28"/>
      <c r="I864" s="28"/>
      <c r="J864"/>
      <c r="K864"/>
      <c r="L864"/>
      <c r="M864"/>
      <c r="N864"/>
      <c r="O864"/>
      <c r="P864"/>
      <c r="Q864"/>
      <c r="R864"/>
      <c r="S864"/>
      <c r="T864"/>
    </row>
    <row r="865" spans="7:20" x14ac:dyDescent="0.3">
      <c r="G865" s="28"/>
      <c r="H865" s="28"/>
      <c r="I865" s="28"/>
      <c r="J865"/>
      <c r="K865"/>
      <c r="L865"/>
      <c r="M865"/>
      <c r="N865"/>
      <c r="O865"/>
      <c r="P865"/>
      <c r="Q865"/>
      <c r="R865"/>
      <c r="S865"/>
      <c r="T865"/>
    </row>
    <row r="866" spans="7:20" x14ac:dyDescent="0.3">
      <c r="G866" s="28"/>
      <c r="H866" s="28"/>
      <c r="I866" s="28"/>
      <c r="J866"/>
      <c r="K866"/>
      <c r="L866"/>
      <c r="M866"/>
      <c r="N866"/>
      <c r="O866"/>
      <c r="P866"/>
      <c r="Q866"/>
      <c r="R866"/>
      <c r="S866"/>
      <c r="T866"/>
    </row>
    <row r="867" spans="7:20" x14ac:dyDescent="0.3">
      <c r="G867" s="28"/>
      <c r="H867" s="28"/>
      <c r="I867" s="28"/>
      <c r="J867"/>
      <c r="K867"/>
      <c r="L867"/>
      <c r="M867"/>
      <c r="N867"/>
      <c r="O867"/>
      <c r="P867"/>
      <c r="Q867"/>
      <c r="R867"/>
      <c r="S867"/>
      <c r="T867"/>
    </row>
    <row r="868" spans="7:20" x14ac:dyDescent="0.3">
      <c r="G868" s="28"/>
      <c r="H868" s="28"/>
      <c r="I868" s="28"/>
      <c r="J868"/>
      <c r="K868"/>
      <c r="L868"/>
      <c r="M868"/>
      <c r="N868"/>
      <c r="O868"/>
      <c r="P868"/>
      <c r="Q868"/>
      <c r="R868"/>
      <c r="S868"/>
      <c r="T868"/>
    </row>
    <row r="869" spans="7:20" x14ac:dyDescent="0.3">
      <c r="G869" s="28"/>
      <c r="H869" s="28"/>
      <c r="I869" s="28"/>
      <c r="J869"/>
      <c r="K869"/>
      <c r="L869"/>
      <c r="M869"/>
      <c r="N869"/>
      <c r="O869"/>
      <c r="P869"/>
      <c r="Q869"/>
      <c r="R869"/>
      <c r="S869"/>
      <c r="T869"/>
    </row>
    <row r="870" spans="7:20" x14ac:dyDescent="0.3">
      <c r="G870" s="28"/>
      <c r="H870" s="28"/>
      <c r="I870" s="28"/>
      <c r="J870"/>
      <c r="K870"/>
      <c r="L870"/>
      <c r="M870"/>
      <c r="N870"/>
      <c r="O870"/>
      <c r="P870"/>
      <c r="Q870"/>
      <c r="R870"/>
      <c r="S870"/>
      <c r="T870"/>
    </row>
    <row r="871" spans="7:20" x14ac:dyDescent="0.3">
      <c r="G871" s="28"/>
      <c r="H871" s="28"/>
      <c r="I871" s="28"/>
      <c r="J871"/>
      <c r="K871"/>
      <c r="L871"/>
      <c r="M871"/>
      <c r="N871"/>
      <c r="O871"/>
      <c r="P871"/>
      <c r="Q871"/>
      <c r="R871"/>
      <c r="S871"/>
      <c r="T871"/>
    </row>
    <row r="872" spans="7:20" x14ac:dyDescent="0.3">
      <c r="G872" s="28"/>
      <c r="H872" s="28"/>
      <c r="I872" s="28"/>
      <c r="J872"/>
      <c r="K872"/>
      <c r="L872"/>
      <c r="M872"/>
      <c r="N872"/>
      <c r="O872"/>
      <c r="P872"/>
      <c r="Q872"/>
      <c r="R872"/>
      <c r="S872"/>
      <c r="T872"/>
    </row>
    <row r="873" spans="7:20" x14ac:dyDescent="0.3">
      <c r="G873" s="28"/>
      <c r="H873" s="28"/>
      <c r="I873" s="28"/>
      <c r="J873"/>
      <c r="K873"/>
      <c r="L873"/>
      <c r="M873"/>
      <c r="N873"/>
      <c r="O873"/>
      <c r="P873"/>
      <c r="Q873"/>
      <c r="R873"/>
      <c r="S873"/>
      <c r="T873"/>
    </row>
    <row r="874" spans="7:20" x14ac:dyDescent="0.3">
      <c r="G874" s="28"/>
      <c r="H874" s="28"/>
      <c r="I874" s="28"/>
      <c r="J874"/>
      <c r="K874"/>
      <c r="L874"/>
      <c r="M874"/>
      <c r="N874"/>
      <c r="O874"/>
      <c r="P874"/>
      <c r="Q874"/>
      <c r="R874"/>
      <c r="S874"/>
      <c r="T874"/>
    </row>
    <row r="875" spans="7:20" x14ac:dyDescent="0.3">
      <c r="G875" s="28"/>
      <c r="H875" s="28"/>
      <c r="I875" s="28"/>
      <c r="J875"/>
      <c r="K875"/>
      <c r="L875"/>
      <c r="M875"/>
      <c r="N875"/>
      <c r="O875"/>
      <c r="P875"/>
      <c r="Q875"/>
      <c r="R875"/>
      <c r="S875"/>
      <c r="T875"/>
    </row>
    <row r="876" spans="7:20" x14ac:dyDescent="0.3">
      <c r="G876" s="28"/>
      <c r="H876" s="28"/>
      <c r="I876" s="28"/>
      <c r="J876"/>
      <c r="K876"/>
      <c r="L876"/>
      <c r="M876"/>
      <c r="N876"/>
      <c r="O876"/>
      <c r="P876"/>
      <c r="Q876"/>
      <c r="R876"/>
      <c r="S876"/>
      <c r="T876"/>
    </row>
    <row r="877" spans="7:20" x14ac:dyDescent="0.3">
      <c r="G877" s="28"/>
      <c r="H877" s="28"/>
      <c r="I877" s="28"/>
      <c r="J877"/>
      <c r="K877"/>
      <c r="L877"/>
      <c r="M877"/>
      <c r="N877"/>
      <c r="O877"/>
      <c r="P877"/>
      <c r="Q877"/>
      <c r="R877"/>
      <c r="S877"/>
      <c r="T877"/>
    </row>
    <row r="878" spans="7:20" x14ac:dyDescent="0.3">
      <c r="G878" s="28"/>
      <c r="H878" s="28"/>
      <c r="I878" s="28"/>
      <c r="J878"/>
      <c r="K878"/>
      <c r="L878"/>
      <c r="M878"/>
      <c r="N878"/>
      <c r="O878"/>
      <c r="P878"/>
      <c r="Q878"/>
      <c r="R878"/>
      <c r="S878"/>
      <c r="T878"/>
    </row>
    <row r="879" spans="7:20" x14ac:dyDescent="0.3">
      <c r="G879" s="28"/>
      <c r="H879" s="28"/>
      <c r="I879" s="28"/>
      <c r="J879"/>
      <c r="K879"/>
      <c r="L879"/>
      <c r="M879"/>
      <c r="N879"/>
      <c r="O879"/>
      <c r="P879"/>
      <c r="Q879"/>
      <c r="R879"/>
      <c r="S879"/>
      <c r="T879"/>
    </row>
    <row r="880" spans="7:20" x14ac:dyDescent="0.3">
      <c r="G880" s="28"/>
      <c r="H880" s="28"/>
      <c r="I880" s="28"/>
      <c r="J880"/>
      <c r="K880"/>
      <c r="L880"/>
      <c r="M880"/>
      <c r="N880"/>
      <c r="O880"/>
      <c r="P880"/>
      <c r="Q880"/>
      <c r="R880"/>
      <c r="S880"/>
      <c r="T880"/>
    </row>
    <row r="881" spans="1:20" x14ac:dyDescent="0.3">
      <c r="G881" s="28"/>
      <c r="H881" s="28"/>
      <c r="I881" s="28"/>
      <c r="J881"/>
      <c r="K881"/>
      <c r="L881"/>
      <c r="M881"/>
      <c r="N881"/>
      <c r="O881"/>
      <c r="P881"/>
      <c r="Q881"/>
      <c r="R881"/>
      <c r="S881"/>
      <c r="T881"/>
    </row>
    <row r="882" spans="1:20" x14ac:dyDescent="0.3">
      <c r="G882" s="28"/>
      <c r="H882" s="28"/>
      <c r="I882" s="28"/>
      <c r="J882"/>
      <c r="K882"/>
      <c r="L882"/>
      <c r="M882"/>
      <c r="N882"/>
      <c r="O882"/>
      <c r="P882"/>
      <c r="Q882"/>
      <c r="R882"/>
      <c r="S882"/>
      <c r="T882"/>
    </row>
    <row r="883" spans="1:20" x14ac:dyDescent="0.3">
      <c r="G883" s="28"/>
      <c r="H883" s="28"/>
      <c r="I883" s="28"/>
      <c r="J883"/>
      <c r="K883"/>
      <c r="L883"/>
      <c r="M883"/>
      <c r="N883"/>
      <c r="O883"/>
      <c r="P883"/>
      <c r="Q883"/>
      <c r="R883"/>
      <c r="S883"/>
      <c r="T883"/>
    </row>
    <row r="884" spans="1:20" x14ac:dyDescent="0.3">
      <c r="G884" s="28"/>
      <c r="H884" s="28"/>
      <c r="I884" s="28"/>
      <c r="J884"/>
      <c r="K884"/>
      <c r="L884"/>
      <c r="M884"/>
      <c r="N884"/>
      <c r="O884"/>
      <c r="P884"/>
      <c r="Q884"/>
      <c r="R884"/>
      <c r="S884"/>
      <c r="T884"/>
    </row>
    <row r="885" spans="1:20" x14ac:dyDescent="0.3">
      <c r="G885" s="28"/>
      <c r="H885" s="28"/>
      <c r="I885" s="28"/>
      <c r="J885"/>
      <c r="K885"/>
      <c r="L885"/>
      <c r="M885"/>
      <c r="N885"/>
      <c r="O885"/>
      <c r="P885"/>
      <c r="Q885"/>
      <c r="R885"/>
      <c r="S885"/>
      <c r="T885"/>
    </row>
    <row r="886" spans="1:20" x14ac:dyDescent="0.3">
      <c r="G886" s="28"/>
      <c r="H886" s="28"/>
      <c r="I886" s="28"/>
      <c r="J886"/>
      <c r="K886"/>
      <c r="L886"/>
      <c r="M886"/>
      <c r="N886"/>
      <c r="O886"/>
      <c r="P886"/>
      <c r="Q886"/>
      <c r="R886"/>
      <c r="S886"/>
      <c r="T886"/>
    </row>
    <row r="887" spans="1:20" x14ac:dyDescent="0.3">
      <c r="G887" s="28"/>
      <c r="H887" s="28"/>
      <c r="I887" s="28"/>
      <c r="J887"/>
      <c r="K887"/>
      <c r="L887"/>
      <c r="M887"/>
      <c r="N887"/>
      <c r="O887"/>
      <c r="P887"/>
      <c r="Q887"/>
      <c r="R887"/>
      <c r="S887"/>
      <c r="T887"/>
    </row>
    <row r="888" spans="1:20" x14ac:dyDescent="0.3">
      <c r="G888" s="28"/>
      <c r="H888" s="28"/>
      <c r="I888" s="28"/>
      <c r="J888"/>
      <c r="K888"/>
      <c r="L888"/>
      <c r="M888"/>
      <c r="N888"/>
      <c r="O888"/>
      <c r="P888"/>
      <c r="Q888"/>
      <c r="R888"/>
      <c r="S888"/>
      <c r="T888"/>
    </row>
    <row r="889" spans="1:20" x14ac:dyDescent="0.3">
      <c r="G889" s="28"/>
      <c r="H889" s="28"/>
      <c r="I889" s="28"/>
      <c r="J889"/>
      <c r="K889"/>
      <c r="L889"/>
      <c r="M889"/>
      <c r="N889"/>
      <c r="O889"/>
      <c r="P889"/>
      <c r="Q889"/>
      <c r="R889"/>
      <c r="S889"/>
      <c r="T889"/>
    </row>
    <row r="890" spans="1:20" x14ac:dyDescent="0.3">
      <c r="A890" s="11" t="s">
        <v>111</v>
      </c>
      <c r="B890" s="12" t="s">
        <v>196</v>
      </c>
      <c r="C890" s="12" t="s">
        <v>197</v>
      </c>
      <c r="D890" s="12" t="s">
        <v>114</v>
      </c>
      <c r="E890" s="12" t="s">
        <v>198</v>
      </c>
      <c r="F890" s="12" t="s">
        <v>116</v>
      </c>
      <c r="G890" s="13" t="s">
        <v>199</v>
      </c>
      <c r="H890" s="13" t="s">
        <v>200</v>
      </c>
      <c r="I890" s="13" t="s">
        <v>201</v>
      </c>
      <c r="J890" s="16" t="s">
        <v>120</v>
      </c>
      <c r="K890"/>
      <c r="L890"/>
      <c r="M890"/>
      <c r="N890"/>
      <c r="O890"/>
      <c r="P890"/>
      <c r="Q890"/>
      <c r="R890"/>
      <c r="S890"/>
      <c r="T890"/>
    </row>
    <row r="891" spans="1:20" x14ac:dyDescent="0.3">
      <c r="A891" s="6" t="s">
        <v>246</v>
      </c>
      <c r="B891" s="10">
        <v>56000</v>
      </c>
      <c r="C891" s="10">
        <v>55000</v>
      </c>
      <c r="D891" s="10">
        <v>34</v>
      </c>
      <c r="E891" s="7" t="s">
        <v>230</v>
      </c>
      <c r="F891" s="7" t="s">
        <v>43</v>
      </c>
      <c r="G891" s="35">
        <v>128</v>
      </c>
      <c r="H891" s="39">
        <v>98.7</v>
      </c>
      <c r="I891" s="36" t="s">
        <v>222</v>
      </c>
      <c r="J891" s="288">
        <f>VLOOKUP($A891,'PASTE BID HERE'!$A:$B,2,FALSE)</f>
        <v>2795.2</v>
      </c>
      <c r="K891"/>
      <c r="L891"/>
      <c r="M891"/>
      <c r="N891"/>
      <c r="O891"/>
      <c r="P891"/>
      <c r="Q891"/>
      <c r="R891"/>
      <c r="S891"/>
      <c r="T891"/>
    </row>
    <row r="892" spans="1:20" x14ac:dyDescent="0.3">
      <c r="A892" s="6" t="s">
        <v>247</v>
      </c>
      <c r="B892" s="10">
        <v>70000</v>
      </c>
      <c r="C892" s="10">
        <v>69000</v>
      </c>
      <c r="D892" s="10">
        <v>34</v>
      </c>
      <c r="E892" s="7" t="s">
        <v>230</v>
      </c>
      <c r="F892" s="7" t="s">
        <v>43</v>
      </c>
      <c r="G892" s="35">
        <v>132</v>
      </c>
      <c r="H892" s="39">
        <v>98.3</v>
      </c>
      <c r="I892" s="36" t="s">
        <v>222</v>
      </c>
      <c r="J892" s="288">
        <f>VLOOKUP($A892,'PASTE BID HERE'!$A:$B,2,FALSE)</f>
        <v>2941.68</v>
      </c>
      <c r="K892"/>
      <c r="L892"/>
      <c r="M892"/>
      <c r="N892"/>
      <c r="O892"/>
      <c r="P892"/>
      <c r="Q892"/>
      <c r="R892"/>
      <c r="S892"/>
      <c r="T892"/>
    </row>
    <row r="893" spans="1:20" x14ac:dyDescent="0.3">
      <c r="A893" s="6" t="s">
        <v>248</v>
      </c>
      <c r="B893" s="10">
        <v>84000</v>
      </c>
      <c r="C893" s="10">
        <v>83000</v>
      </c>
      <c r="D893" s="10">
        <v>34</v>
      </c>
      <c r="E893" s="7" t="s">
        <v>230</v>
      </c>
      <c r="F893" s="10">
        <v>21</v>
      </c>
      <c r="G893" s="35">
        <v>147.5</v>
      </c>
      <c r="H893" s="39">
        <v>98.1</v>
      </c>
      <c r="I893" s="36" t="s">
        <v>222</v>
      </c>
      <c r="J893" s="288">
        <f>VLOOKUP($A893,'PASTE BID HERE'!$A:$B,2,FALSE)</f>
        <v>3162.54</v>
      </c>
      <c r="K893"/>
      <c r="L893"/>
      <c r="M893"/>
      <c r="N893"/>
      <c r="O893"/>
      <c r="P893"/>
      <c r="Q893"/>
      <c r="R893"/>
      <c r="S893"/>
      <c r="T893"/>
    </row>
    <row r="894" spans="1:20" x14ac:dyDescent="0.3">
      <c r="A894" s="6" t="s">
        <v>249</v>
      </c>
      <c r="B894" s="10">
        <v>98000</v>
      </c>
      <c r="C894" s="10">
        <v>97000</v>
      </c>
      <c r="D894" s="10">
        <v>34</v>
      </c>
      <c r="E894" s="7" t="s">
        <v>230</v>
      </c>
      <c r="F894" s="10">
        <v>21</v>
      </c>
      <c r="G894" s="35">
        <v>152</v>
      </c>
      <c r="H894" s="39">
        <v>98.1</v>
      </c>
      <c r="I894" s="36" t="s">
        <v>222</v>
      </c>
      <c r="J894" s="288">
        <f>VLOOKUP($A894,'PASTE BID HERE'!$A:$B,2,FALSE)</f>
        <v>3441.23</v>
      </c>
      <c r="K894"/>
      <c r="L894"/>
      <c r="M894"/>
      <c r="N894"/>
      <c r="O894"/>
      <c r="P894"/>
      <c r="Q894"/>
      <c r="R894"/>
      <c r="S894"/>
      <c r="T894"/>
    </row>
    <row r="895" spans="1:20" x14ac:dyDescent="0.3">
      <c r="A895" s="6" t="s">
        <v>250</v>
      </c>
      <c r="B895" s="10">
        <v>112000</v>
      </c>
      <c r="C895" s="10">
        <v>110000</v>
      </c>
      <c r="D895" s="10">
        <v>34</v>
      </c>
      <c r="E895" s="7" t="s">
        <v>230</v>
      </c>
      <c r="F895" s="7" t="s">
        <v>51</v>
      </c>
      <c r="G895" s="35">
        <v>165</v>
      </c>
      <c r="H895" s="39">
        <v>98.6</v>
      </c>
      <c r="I895" s="36" t="s">
        <v>222</v>
      </c>
      <c r="J895" s="288">
        <f>VLOOKUP($A895,'PASTE BID HERE'!$A:$B,2,FALSE)</f>
        <v>3683.71</v>
      </c>
    </row>
    <row r="896" spans="1:20" x14ac:dyDescent="0.3">
      <c r="A896" s="24"/>
      <c r="B896" s="25"/>
      <c r="C896" s="25"/>
      <c r="D896" s="25"/>
      <c r="E896" s="26"/>
      <c r="F896" s="26"/>
      <c r="G896" s="40"/>
      <c r="H896" s="41"/>
      <c r="I896" s="38"/>
      <c r="J896" s="31"/>
    </row>
    <row r="897" spans="1:10" x14ac:dyDescent="0.3">
      <c r="A897" s="24"/>
      <c r="B897" s="25"/>
      <c r="C897" s="25"/>
      <c r="D897" s="25"/>
      <c r="E897" s="26"/>
      <c r="F897" s="26"/>
      <c r="G897" s="40"/>
      <c r="H897" s="41"/>
      <c r="I897" s="38"/>
      <c r="J897" s="31"/>
    </row>
    <row r="898" spans="1:10" x14ac:dyDescent="0.3">
      <c r="A898" s="24"/>
      <c r="B898" s="613" t="s">
        <v>22</v>
      </c>
      <c r="C898" s="613"/>
      <c r="D898" s="613"/>
      <c r="E898" s="613"/>
      <c r="F898" s="613"/>
      <c r="G898" s="613"/>
      <c r="H898" s="41"/>
      <c r="I898" s="38"/>
      <c r="J898" s="31"/>
    </row>
    <row r="899" spans="1:10" x14ac:dyDescent="0.3">
      <c r="A899" s="24"/>
      <c r="B899" s="613"/>
      <c r="C899" s="613"/>
      <c r="D899" s="613"/>
      <c r="E899" s="613"/>
      <c r="F899" s="613"/>
      <c r="G899" s="613"/>
      <c r="H899" s="41"/>
      <c r="I899" s="38"/>
      <c r="J899" s="31"/>
    </row>
    <row r="900" spans="1:10" x14ac:dyDescent="0.3">
      <c r="A900" s="24"/>
      <c r="B900" s="25"/>
      <c r="C900" s="25"/>
      <c r="D900" s="25"/>
      <c r="E900" s="26"/>
      <c r="F900" s="26"/>
      <c r="G900" s="40"/>
      <c r="H900" s="41"/>
      <c r="I900" s="38"/>
      <c r="J900" s="31"/>
    </row>
    <row r="901" spans="1:10" ht="14.4" customHeight="1" x14ac:dyDescent="0.3">
      <c r="A901" s="197" t="s">
        <v>251</v>
      </c>
      <c r="B901" s="186"/>
      <c r="C901" s="186"/>
      <c r="D901" s="186"/>
      <c r="E901" s="26"/>
      <c r="F901" s="26"/>
      <c r="G901" s="40"/>
      <c r="H901" s="41"/>
      <c r="I901" s="38"/>
      <c r="J901" s="31"/>
    </row>
    <row r="902" spans="1:10" x14ac:dyDescent="0.3">
      <c r="A902" s="196" t="s">
        <v>72</v>
      </c>
      <c r="B902" s="614" t="s">
        <v>95</v>
      </c>
      <c r="C902" s="614"/>
      <c r="D902" s="614"/>
      <c r="E902" s="614"/>
      <c r="F902" s="614"/>
      <c r="G902" s="614" t="s">
        <v>252</v>
      </c>
      <c r="H902" s="590"/>
      <c r="I902" s="38"/>
      <c r="J902" s="31"/>
    </row>
    <row r="903" spans="1:10" x14ac:dyDescent="0.3">
      <c r="A903" s="7" t="s">
        <v>253</v>
      </c>
      <c r="B903" s="589" t="s">
        <v>254</v>
      </c>
      <c r="C903" s="589"/>
      <c r="D903" s="589"/>
      <c r="E903" s="589"/>
      <c r="F903" s="589"/>
      <c r="G903" s="615">
        <f>VLOOKUP($A903,'PASTE BID HERE'!$A:$B,2,FALSE)</f>
        <v>121.71</v>
      </c>
      <c r="H903" s="615">
        <f>VLOOKUP($A903,'PASTE BID HERE'!$A:$B,2,FALSE)</f>
        <v>121.71</v>
      </c>
      <c r="I903" s="38"/>
      <c r="J903" s="31"/>
    </row>
    <row r="904" spans="1:10" x14ac:dyDescent="0.3">
      <c r="A904" s="7" t="s">
        <v>255</v>
      </c>
      <c r="B904" s="589" t="s">
        <v>256</v>
      </c>
      <c r="C904" s="589"/>
      <c r="D904" s="589"/>
      <c r="E904" s="589"/>
      <c r="F904" s="589"/>
      <c r="G904" s="615">
        <f>VLOOKUP($A904,'PASTE BID HERE'!$A:$B,2,FALSE)</f>
        <v>77.88</v>
      </c>
      <c r="H904" s="615">
        <f>VLOOKUP($A904,'PASTE BID HERE'!$A:$B,2,FALSE)</f>
        <v>77.88</v>
      </c>
      <c r="I904" s="38"/>
      <c r="J904" s="31"/>
    </row>
    <row r="905" spans="1:10" x14ac:dyDescent="0.3">
      <c r="A905" s="7" t="s">
        <v>257</v>
      </c>
      <c r="B905" s="589" t="s">
        <v>258</v>
      </c>
      <c r="C905" s="589"/>
      <c r="D905" s="589"/>
      <c r="E905" s="589"/>
      <c r="F905" s="589"/>
      <c r="G905" s="615">
        <f>VLOOKUP($A905,'PASTE BID HERE'!$A:$B,2,FALSE)</f>
        <v>51.44</v>
      </c>
      <c r="H905" s="615">
        <f>VLOOKUP($A905,'PASTE BID HERE'!$A:$B,2,FALSE)</f>
        <v>51.44</v>
      </c>
      <c r="I905" s="38"/>
      <c r="J905" s="31"/>
    </row>
    <row r="906" spans="1:10" x14ac:dyDescent="0.3">
      <c r="A906" s="7" t="s">
        <v>259</v>
      </c>
      <c r="B906" s="589" t="s">
        <v>260</v>
      </c>
      <c r="C906" s="589"/>
      <c r="D906" s="589"/>
      <c r="E906" s="589"/>
      <c r="F906" s="589"/>
      <c r="G906" s="615">
        <f>VLOOKUP($A906,'PASTE BID HERE'!$A:$B,2,FALSE)</f>
        <v>42.31</v>
      </c>
      <c r="H906" s="615">
        <f>VLOOKUP($A906,'PASTE BID HERE'!$A:$B,2,FALSE)</f>
        <v>42.31</v>
      </c>
      <c r="I906" s="38"/>
      <c r="J906" s="31"/>
    </row>
    <row r="907" spans="1:10" x14ac:dyDescent="0.3">
      <c r="A907" s="36" t="s">
        <v>261</v>
      </c>
      <c r="B907" s="589" t="s">
        <v>262</v>
      </c>
      <c r="C907" s="589"/>
      <c r="D907" s="589"/>
      <c r="E907" s="589"/>
      <c r="F907" s="589"/>
      <c r="G907" s="615">
        <f>VLOOKUP($A907,'PASTE BID HERE'!$A:$B,2,FALSE)</f>
        <v>39.19</v>
      </c>
      <c r="H907" s="615">
        <f>VLOOKUP($A907,'PASTE BID HERE'!$A:$B,2,FALSE)</f>
        <v>39.19</v>
      </c>
      <c r="I907" s="38"/>
      <c r="J907" s="31"/>
    </row>
    <row r="908" spans="1:10" x14ac:dyDescent="0.3">
      <c r="A908" s="38"/>
      <c r="B908" s="25"/>
      <c r="C908" s="25"/>
      <c r="E908" s="26"/>
      <c r="F908" s="179"/>
      <c r="G908" s="40"/>
      <c r="H908" s="41"/>
      <c r="I908" s="38"/>
      <c r="J908" s="31"/>
    </row>
    <row r="909" spans="1:10" x14ac:dyDescent="0.3">
      <c r="A909" s="181" t="s">
        <v>263</v>
      </c>
      <c r="B909" s="590" t="s">
        <v>95</v>
      </c>
      <c r="C909" s="590"/>
      <c r="D909" s="590"/>
      <c r="E909" s="590"/>
      <c r="F909" s="182"/>
      <c r="G909" s="621" t="s">
        <v>77</v>
      </c>
      <c r="H909" s="621"/>
      <c r="I909" s="38"/>
      <c r="J909" s="31"/>
    </row>
    <row r="910" spans="1:10" x14ac:dyDescent="0.3">
      <c r="A910" s="36" t="s">
        <v>264</v>
      </c>
      <c r="B910" s="589" t="s">
        <v>265</v>
      </c>
      <c r="C910" s="589"/>
      <c r="D910" s="589"/>
      <c r="E910" s="589"/>
      <c r="F910" s="589"/>
      <c r="G910" s="622">
        <f>VLOOKUP($A910,'PASTE BID HERE'!$A:$B,2,FALSE)</f>
        <v>30.64</v>
      </c>
      <c r="H910" s="623">
        <f>VLOOKUP($A910,'PASTE BID HERE'!$A:$B,2,FALSE)</f>
        <v>30.64</v>
      </c>
      <c r="I910" s="38"/>
      <c r="J910" s="31"/>
    </row>
    <row r="911" spans="1:10" x14ac:dyDescent="0.3">
      <c r="A911" s="36" t="s">
        <v>266</v>
      </c>
      <c r="B911" s="591" t="s">
        <v>267</v>
      </c>
      <c r="C911" s="592"/>
      <c r="D911" s="592"/>
      <c r="E911" s="592"/>
      <c r="F911" s="593"/>
      <c r="G911" s="622">
        <f>VLOOKUP($A911,'PASTE BID HERE'!$A:$B,2,FALSE)</f>
        <v>52.43</v>
      </c>
      <c r="H911" s="623">
        <f>VLOOKUP($A911,'PASTE BID HERE'!$A:$B,2,FALSE)</f>
        <v>52.43</v>
      </c>
      <c r="I911" s="38"/>
      <c r="J911" s="31"/>
    </row>
    <row r="912" spans="1:10" x14ac:dyDescent="0.3">
      <c r="A912" s="38"/>
      <c r="B912" s="25"/>
      <c r="C912" s="25"/>
      <c r="D912" s="25"/>
      <c r="E912" s="25"/>
      <c r="G912" s="179"/>
      <c r="H912" s="179"/>
      <c r="I912" s="38"/>
      <c r="J912" s="31"/>
    </row>
    <row r="913" spans="1:10" ht="15.6" x14ac:dyDescent="0.3">
      <c r="A913" s="198" t="s">
        <v>268</v>
      </c>
      <c r="B913" s="198"/>
      <c r="C913" s="198"/>
      <c r="D913" s="198"/>
      <c r="E913" s="198"/>
      <c r="F913" s="198"/>
      <c r="G913" s="198"/>
      <c r="H913" s="198"/>
      <c r="I913" s="38"/>
      <c r="J913" s="31"/>
    </row>
    <row r="914" spans="1:10" x14ac:dyDescent="0.3">
      <c r="A914" s="181" t="s">
        <v>263</v>
      </c>
      <c r="B914" s="590" t="s">
        <v>95</v>
      </c>
      <c r="C914" s="590"/>
      <c r="D914" s="590"/>
      <c r="E914" s="590"/>
      <c r="F914" s="590"/>
      <c r="G914" s="621" t="s">
        <v>77</v>
      </c>
      <c r="H914" s="621"/>
      <c r="I914" s="38"/>
      <c r="J914" s="31"/>
    </row>
    <row r="915" spans="1:10" x14ac:dyDescent="0.3">
      <c r="A915" s="36" t="s">
        <v>269</v>
      </c>
      <c r="B915" s="589" t="s">
        <v>270</v>
      </c>
      <c r="C915" s="589"/>
      <c r="D915" s="589"/>
      <c r="E915" s="589"/>
      <c r="F915" s="589"/>
      <c r="G915" s="615">
        <f>VLOOKUP($A915,'PASTE BID HERE'!$A:$B,2,FALSE)</f>
        <v>49.27</v>
      </c>
      <c r="H915" s="615">
        <f>VLOOKUP($A915,'PASTE BID HERE'!$A:$B,2,FALSE)</f>
        <v>49.27</v>
      </c>
      <c r="I915" s="38"/>
      <c r="J915" s="31"/>
    </row>
    <row r="916" spans="1:10" x14ac:dyDescent="0.3">
      <c r="A916" s="36" t="s">
        <v>271</v>
      </c>
      <c r="B916" s="589" t="s">
        <v>272</v>
      </c>
      <c r="C916" s="589"/>
      <c r="D916" s="589"/>
      <c r="E916" s="589"/>
      <c r="F916" s="589"/>
      <c r="G916" s="615">
        <f>VLOOKUP($A916,'PASTE BID HERE'!$A:$B,2,FALSE)</f>
        <v>49.27</v>
      </c>
      <c r="H916" s="615">
        <f>VLOOKUP($A916,'PASTE BID HERE'!$A:$B,2,FALSE)</f>
        <v>49.27</v>
      </c>
      <c r="I916" s="38"/>
      <c r="J916" s="31"/>
    </row>
    <row r="917" spans="1:10" x14ac:dyDescent="0.3">
      <c r="A917" s="36" t="s">
        <v>273</v>
      </c>
      <c r="B917" s="589" t="s">
        <v>274</v>
      </c>
      <c r="C917" s="589"/>
      <c r="D917" s="589"/>
      <c r="E917" s="589"/>
      <c r="F917" s="589"/>
      <c r="G917" s="615">
        <f>VLOOKUP($A917,'PASTE BID HERE'!$A:$B,2,FALSE)</f>
        <v>58.04</v>
      </c>
      <c r="H917" s="615">
        <f>VLOOKUP($A917,'PASTE BID HERE'!$A:$B,2,FALSE)</f>
        <v>58.04</v>
      </c>
      <c r="I917" s="38"/>
      <c r="J917" s="31"/>
    </row>
    <row r="918" spans="1:10" x14ac:dyDescent="0.3">
      <c r="A918" s="36" t="s">
        <v>275</v>
      </c>
      <c r="B918" s="591" t="s">
        <v>276</v>
      </c>
      <c r="C918" s="592"/>
      <c r="D918" s="592"/>
      <c r="E918" s="592"/>
      <c r="F918" s="593"/>
      <c r="G918" s="615">
        <f>VLOOKUP($A918,'PASTE BID HERE'!$A:$B,2,FALSE)</f>
        <v>72.64</v>
      </c>
      <c r="H918" s="615">
        <f>VLOOKUP($A918,'PASTE BID HERE'!$A:$B,2,FALSE)</f>
        <v>72.64</v>
      </c>
      <c r="I918" s="38"/>
      <c r="J918" s="31"/>
    </row>
    <row r="919" spans="1:10" x14ac:dyDescent="0.3">
      <c r="A919" s="24"/>
      <c r="B919" s="25"/>
      <c r="C919" s="25"/>
      <c r="D919" s="25"/>
      <c r="E919" s="26"/>
      <c r="F919" s="26"/>
      <c r="G919" s="40"/>
      <c r="H919" s="41"/>
      <c r="I919" s="38"/>
      <c r="J919" s="31"/>
    </row>
    <row r="920" spans="1:10" ht="15.6" hidden="1" x14ac:dyDescent="0.3">
      <c r="A920" s="198" t="s">
        <v>277</v>
      </c>
      <c r="B920" s="199"/>
      <c r="C920" s="199"/>
      <c r="D920" s="199"/>
      <c r="E920" s="199"/>
      <c r="F920" s="199"/>
      <c r="G920" s="199"/>
      <c r="H920" s="199"/>
      <c r="I920" s="38"/>
      <c r="J920" s="31"/>
    </row>
    <row r="921" spans="1:10" hidden="1" x14ac:dyDescent="0.3">
      <c r="A921" s="181" t="s">
        <v>263</v>
      </c>
      <c r="B921" s="590" t="s">
        <v>95</v>
      </c>
      <c r="C921" s="590"/>
      <c r="D921" s="590"/>
      <c r="E921" s="590"/>
      <c r="F921" s="590"/>
      <c r="G921" s="621" t="s">
        <v>77</v>
      </c>
      <c r="H921" s="621"/>
      <c r="I921" s="38"/>
      <c r="J921" s="31"/>
    </row>
    <row r="922" spans="1:10" hidden="1" x14ac:dyDescent="0.3">
      <c r="A922" s="36" t="s">
        <v>278</v>
      </c>
      <c r="B922" s="589" t="s">
        <v>279</v>
      </c>
      <c r="C922" s="589"/>
      <c r="D922" s="589"/>
      <c r="E922" s="589"/>
      <c r="F922" s="589"/>
      <c r="G922" s="615" t="e">
        <f>VLOOKUP($A922,'PASTE BID HERE'!$A:$B,2,FALSE)</f>
        <v>#N/A</v>
      </c>
      <c r="H922" s="615" t="e">
        <f>VLOOKUP($A922,'PASTE BID HERE'!$A:$B,2,FALSE)</f>
        <v>#N/A</v>
      </c>
      <c r="I922" s="38"/>
      <c r="J922" s="31"/>
    </row>
    <row r="923" spans="1:10" hidden="1" x14ac:dyDescent="0.3">
      <c r="A923" s="36" t="s">
        <v>280</v>
      </c>
      <c r="B923" s="589" t="s">
        <v>281</v>
      </c>
      <c r="C923" s="589"/>
      <c r="D923" s="589"/>
      <c r="E923" s="589"/>
      <c r="F923" s="589"/>
      <c r="G923" s="615" t="e">
        <f>VLOOKUP($A923,'PASTE BID HERE'!$A:$B,2,FALSE)</f>
        <v>#N/A</v>
      </c>
      <c r="H923" s="615" t="e">
        <f>VLOOKUP($A923,'PASTE BID HERE'!$A:$B,2,FALSE)</f>
        <v>#N/A</v>
      </c>
      <c r="I923" s="38"/>
      <c r="J923" s="31"/>
    </row>
    <row r="924" spans="1:10" hidden="1" x14ac:dyDescent="0.3">
      <c r="A924" s="36" t="s">
        <v>282</v>
      </c>
      <c r="B924" s="589" t="s">
        <v>283</v>
      </c>
      <c r="C924" s="589"/>
      <c r="D924" s="589"/>
      <c r="E924" s="589"/>
      <c r="F924" s="589"/>
      <c r="G924" s="615" t="e">
        <f>VLOOKUP($A924,'PASTE BID HERE'!$A:$B,2,FALSE)</f>
        <v>#N/A</v>
      </c>
      <c r="H924" s="615" t="e">
        <f>VLOOKUP($A924,'PASTE BID HERE'!$A:$B,2,FALSE)</f>
        <v>#N/A</v>
      </c>
      <c r="I924" s="38"/>
      <c r="J924" s="31"/>
    </row>
    <row r="925" spans="1:10" hidden="1" x14ac:dyDescent="0.3">
      <c r="A925" s="36" t="s">
        <v>284</v>
      </c>
      <c r="B925" s="589" t="s">
        <v>285</v>
      </c>
      <c r="C925" s="589"/>
      <c r="D925" s="589"/>
      <c r="E925" s="589"/>
      <c r="F925" s="589"/>
      <c r="G925" s="615" t="e">
        <f>VLOOKUP($A925,'PASTE BID HERE'!$A:$B,2,FALSE)</f>
        <v>#N/A</v>
      </c>
      <c r="H925" s="615" t="e">
        <f>VLOOKUP($A925,'PASTE BID HERE'!$A:$B,2,FALSE)</f>
        <v>#N/A</v>
      </c>
      <c r="I925" s="38"/>
      <c r="J925" s="31"/>
    </row>
    <row r="926" spans="1:10" hidden="1" x14ac:dyDescent="0.3">
      <c r="A926" s="24"/>
      <c r="B926" s="25"/>
      <c r="C926" s="25"/>
      <c r="D926" s="25"/>
      <c r="E926" s="26"/>
      <c r="F926" s="26"/>
      <c r="G926" s="40"/>
      <c r="H926" s="41"/>
      <c r="I926" s="38"/>
      <c r="J926" s="31"/>
    </row>
    <row r="927" spans="1:10" x14ac:dyDescent="0.3">
      <c r="A927" s="24"/>
      <c r="B927" s="25"/>
      <c r="C927" s="25"/>
      <c r="D927" s="25"/>
      <c r="E927" s="26"/>
      <c r="F927" s="26"/>
      <c r="G927" s="40"/>
      <c r="H927" s="41"/>
      <c r="I927" s="38"/>
      <c r="J927" s="31"/>
    </row>
    <row r="928" spans="1:10" x14ac:dyDescent="0.3">
      <c r="A928" s="24"/>
      <c r="B928" s="25"/>
      <c r="C928" s="25"/>
      <c r="D928" s="25"/>
      <c r="E928" s="26"/>
      <c r="F928" s="26"/>
      <c r="G928" s="40"/>
      <c r="H928" s="41"/>
      <c r="I928" s="38"/>
      <c r="J928" s="31"/>
    </row>
    <row r="929" spans="1:10" x14ac:dyDescent="0.3">
      <c r="A929" s="24"/>
      <c r="B929" s="25"/>
      <c r="C929" s="25"/>
      <c r="D929" s="25"/>
      <c r="E929" s="26"/>
      <c r="F929" s="26"/>
      <c r="G929" s="40"/>
      <c r="H929" s="41"/>
      <c r="I929" s="38"/>
      <c r="J929" s="31"/>
    </row>
    <row r="930" spans="1:10" x14ac:dyDescent="0.3">
      <c r="A930" s="24"/>
      <c r="B930" s="25"/>
      <c r="C930" s="25"/>
      <c r="D930" s="25"/>
      <c r="E930" s="26"/>
      <c r="F930" s="26"/>
      <c r="G930" s="40"/>
      <c r="H930" s="41"/>
      <c r="I930" s="38"/>
      <c r="J930" s="31"/>
    </row>
    <row r="931" spans="1:10" x14ac:dyDescent="0.3">
      <c r="A931" s="24"/>
      <c r="B931" s="25"/>
      <c r="C931" s="25"/>
      <c r="D931" s="25"/>
      <c r="E931" s="26"/>
      <c r="F931" s="26"/>
      <c r="G931" s="40"/>
      <c r="H931" s="41"/>
      <c r="I931" s="38"/>
      <c r="J931" s="31"/>
    </row>
    <row r="932" spans="1:10" x14ac:dyDescent="0.3">
      <c r="A932" s="24"/>
      <c r="B932" s="25"/>
      <c r="C932" s="25"/>
      <c r="D932" s="25"/>
      <c r="E932" s="26"/>
      <c r="F932" s="26"/>
      <c r="G932" s="40"/>
      <c r="H932" s="41"/>
      <c r="I932" s="38"/>
      <c r="J932" s="31"/>
    </row>
    <row r="933" spans="1:10" x14ac:dyDescent="0.3">
      <c r="A933" s="24"/>
      <c r="B933" s="25"/>
      <c r="C933" s="25"/>
      <c r="D933" s="25"/>
      <c r="E933" s="26"/>
      <c r="F933" s="26"/>
      <c r="G933" s="40"/>
      <c r="H933" s="41"/>
      <c r="I933" s="38"/>
      <c r="J933" s="31"/>
    </row>
    <row r="934" spans="1:10" x14ac:dyDescent="0.3">
      <c r="A934" s="24"/>
      <c r="B934" s="25"/>
      <c r="C934" s="25"/>
      <c r="D934" s="25"/>
      <c r="E934" s="26"/>
      <c r="F934" s="26"/>
      <c r="G934" s="40"/>
      <c r="H934" s="41"/>
      <c r="I934" s="38"/>
      <c r="J934" s="31"/>
    </row>
    <row r="935" spans="1:10" x14ac:dyDescent="0.3">
      <c r="A935" s="24"/>
      <c r="B935" s="25"/>
      <c r="C935" s="25"/>
      <c r="D935" s="25"/>
      <c r="E935" s="26"/>
      <c r="F935" s="26"/>
      <c r="G935" s="40"/>
      <c r="H935" s="41"/>
      <c r="I935" s="38"/>
      <c r="J935" s="31"/>
    </row>
    <row r="936" spans="1:10" x14ac:dyDescent="0.3">
      <c r="A936" s="24"/>
      <c r="B936" s="25"/>
      <c r="C936" s="25"/>
      <c r="D936" s="25"/>
      <c r="E936" s="26"/>
      <c r="F936" s="26"/>
      <c r="G936" s="40"/>
      <c r="H936" s="41"/>
      <c r="I936" s="38"/>
      <c r="J936" s="31"/>
    </row>
    <row r="937" spans="1:10" x14ac:dyDescent="0.3">
      <c r="A937" s="24"/>
      <c r="B937" s="25"/>
      <c r="C937" s="25"/>
      <c r="D937" s="25"/>
      <c r="E937" s="26"/>
      <c r="F937" s="26"/>
      <c r="G937" s="40"/>
      <c r="H937" s="41"/>
      <c r="I937" s="38"/>
      <c r="J937" s="31"/>
    </row>
    <row r="938" spans="1:10" x14ac:dyDescent="0.3">
      <c r="A938" s="24"/>
      <c r="B938" s="25"/>
      <c r="C938" s="25"/>
      <c r="D938" s="25"/>
      <c r="E938" s="26"/>
      <c r="F938" s="26"/>
      <c r="G938" s="40"/>
      <c r="H938" s="41"/>
      <c r="I938" s="38"/>
      <c r="J938" s="31"/>
    </row>
    <row r="939" spans="1:10" x14ac:dyDescent="0.3">
      <c r="A939" s="24"/>
      <c r="B939" s="25"/>
      <c r="C939" s="25"/>
      <c r="D939" s="25"/>
      <c r="E939" s="26"/>
      <c r="F939" s="26"/>
      <c r="G939" s="40"/>
      <c r="H939" s="41"/>
      <c r="I939" s="38"/>
      <c r="J939" s="31"/>
    </row>
    <row r="940" spans="1:10" x14ac:dyDescent="0.3">
      <c r="A940" s="24"/>
      <c r="B940" s="25"/>
      <c r="C940" s="25"/>
      <c r="D940" s="25"/>
      <c r="E940" s="26"/>
      <c r="F940" s="26"/>
      <c r="G940" s="40"/>
      <c r="H940" s="41"/>
      <c r="I940" s="38"/>
      <c r="J940" s="31"/>
    </row>
    <row r="941" spans="1:10" x14ac:dyDescent="0.3">
      <c r="A941" s="24"/>
      <c r="B941" s="25"/>
      <c r="C941" s="25"/>
      <c r="D941" s="25"/>
      <c r="E941" s="26"/>
      <c r="F941" s="26"/>
      <c r="G941" s="40"/>
      <c r="H941" s="41"/>
      <c r="I941" s="38"/>
      <c r="J941" s="31"/>
    </row>
    <row r="942" spans="1:10" x14ac:dyDescent="0.3">
      <c r="A942" s="24"/>
      <c r="B942" s="25"/>
      <c r="C942" s="25"/>
      <c r="D942" s="25"/>
      <c r="E942" s="26"/>
      <c r="F942" s="26"/>
      <c r="G942" s="40"/>
      <c r="H942" s="41"/>
      <c r="I942" s="38"/>
      <c r="J942" s="31"/>
    </row>
    <row r="943" spans="1:10" x14ac:dyDescent="0.3">
      <c r="A943" s="24"/>
      <c r="B943" s="25"/>
      <c r="C943" s="25"/>
      <c r="D943" s="25"/>
      <c r="E943" s="26"/>
      <c r="F943" s="26"/>
      <c r="G943" s="40"/>
      <c r="H943" s="41"/>
      <c r="I943" s="38"/>
      <c r="J943" s="31"/>
    </row>
    <row r="944" spans="1:10" x14ac:dyDescent="0.3">
      <c r="A944" s="24"/>
      <c r="B944" s="25"/>
      <c r="C944" s="25"/>
      <c r="D944" s="25"/>
      <c r="E944" s="26"/>
      <c r="F944" s="26"/>
      <c r="G944" s="40"/>
      <c r="H944" s="41"/>
      <c r="I944" s="38"/>
      <c r="J944" s="31"/>
    </row>
    <row r="945" spans="1:10" x14ac:dyDescent="0.3">
      <c r="A945" s="24"/>
      <c r="B945" s="25"/>
      <c r="C945" s="25"/>
      <c r="D945" s="25"/>
      <c r="E945" s="26"/>
      <c r="F945" s="26"/>
      <c r="G945" s="40"/>
      <c r="H945" s="41"/>
      <c r="I945" s="38"/>
      <c r="J945" s="31"/>
    </row>
    <row r="946" spans="1:10" x14ac:dyDescent="0.3">
      <c r="A946" s="24"/>
      <c r="B946" s="25"/>
      <c r="C946" s="25"/>
      <c r="D946" s="25"/>
      <c r="E946" s="26"/>
      <c r="F946" s="26"/>
      <c r="G946" s="40"/>
      <c r="H946" s="41"/>
      <c r="I946" s="38"/>
      <c r="J946" s="31"/>
    </row>
    <row r="947" spans="1:10" x14ac:dyDescent="0.3">
      <c r="A947" s="24"/>
      <c r="B947" s="25"/>
      <c r="C947" s="25"/>
      <c r="D947" s="25"/>
      <c r="E947" s="26"/>
      <c r="F947" s="26"/>
      <c r="G947" s="40"/>
      <c r="H947" s="41"/>
      <c r="I947" s="38"/>
      <c r="J947" s="31"/>
    </row>
    <row r="948" spans="1:10" x14ac:dyDescent="0.3">
      <c r="A948" s="24"/>
      <c r="B948" s="25"/>
      <c r="C948" s="25"/>
      <c r="D948" s="25"/>
      <c r="E948" s="26"/>
      <c r="F948" s="26"/>
      <c r="G948" s="40"/>
      <c r="H948" s="41"/>
      <c r="I948" s="38"/>
      <c r="J948" s="31"/>
    </row>
    <row r="949" spans="1:10" x14ac:dyDescent="0.3">
      <c r="A949" s="24"/>
      <c r="B949" s="25"/>
      <c r="C949" s="25"/>
      <c r="D949" s="25"/>
      <c r="E949" s="26"/>
      <c r="F949" s="26"/>
      <c r="G949" s="40"/>
      <c r="H949" s="41"/>
      <c r="I949" s="38"/>
      <c r="J949" s="31"/>
    </row>
    <row r="950" spans="1:10" x14ac:dyDescent="0.3">
      <c r="A950" s="24"/>
      <c r="B950" s="25"/>
      <c r="C950" s="25"/>
      <c r="D950" s="25"/>
      <c r="E950" s="26"/>
      <c r="F950" s="26"/>
      <c r="G950" s="40"/>
      <c r="H950" s="41"/>
      <c r="I950" s="38"/>
      <c r="J950" s="31"/>
    </row>
    <row r="951" spans="1:10" x14ac:dyDescent="0.3">
      <c r="A951" s="24"/>
      <c r="B951" s="25"/>
      <c r="C951" s="25"/>
      <c r="D951" s="25"/>
      <c r="E951" s="26"/>
      <c r="F951" s="26"/>
      <c r="G951" s="40"/>
      <c r="H951" s="41"/>
      <c r="I951" s="38"/>
      <c r="J951" s="31"/>
    </row>
    <row r="952" spans="1:10" x14ac:dyDescent="0.3">
      <c r="A952" s="24"/>
      <c r="B952" s="25"/>
      <c r="C952" s="25"/>
      <c r="D952" s="25"/>
      <c r="E952" s="26"/>
      <c r="F952" s="26"/>
      <c r="G952" s="40"/>
      <c r="H952" s="41"/>
      <c r="I952" s="38"/>
      <c r="J952" s="31"/>
    </row>
    <row r="953" spans="1:10" x14ac:dyDescent="0.3">
      <c r="A953" s="24"/>
      <c r="B953" s="25"/>
      <c r="C953" s="25"/>
      <c r="D953" s="25"/>
      <c r="E953" s="26"/>
      <c r="F953" s="26"/>
      <c r="G953" s="40"/>
      <c r="H953" s="41"/>
      <c r="I953" s="38"/>
      <c r="J953" s="31"/>
    </row>
    <row r="954" spans="1:10" x14ac:dyDescent="0.3">
      <c r="A954" s="24"/>
      <c r="B954" s="25"/>
      <c r="C954" s="25"/>
      <c r="D954" s="25"/>
      <c r="E954" s="26"/>
      <c r="F954" s="26"/>
      <c r="G954" s="40"/>
      <c r="H954" s="41"/>
      <c r="I954" s="38"/>
      <c r="J954" s="31"/>
    </row>
    <row r="955" spans="1:10" x14ac:dyDescent="0.3">
      <c r="A955" s="24"/>
      <c r="B955" s="25"/>
      <c r="C955" s="25"/>
      <c r="D955" s="25"/>
      <c r="E955" s="26"/>
      <c r="F955" s="26"/>
      <c r="G955" s="40"/>
      <c r="H955" s="41"/>
      <c r="I955" s="38"/>
      <c r="J955" s="31"/>
    </row>
    <row r="956" spans="1:10" x14ac:dyDescent="0.3">
      <c r="A956" s="24"/>
      <c r="B956" s="25"/>
      <c r="C956" s="25"/>
      <c r="D956" s="25"/>
      <c r="E956" s="26"/>
      <c r="F956" s="26"/>
      <c r="G956" s="40"/>
      <c r="H956" s="41"/>
      <c r="I956" s="38"/>
      <c r="J956" s="31"/>
    </row>
    <row r="957" spans="1:10" x14ac:dyDescent="0.3">
      <c r="A957" s="24"/>
      <c r="B957" s="25"/>
      <c r="C957" s="25"/>
      <c r="D957" s="25"/>
      <c r="E957" s="26"/>
      <c r="F957" s="26"/>
      <c r="G957" s="40"/>
      <c r="H957" s="41"/>
      <c r="I957" s="38"/>
      <c r="J957" s="31"/>
    </row>
    <row r="958" spans="1:10" x14ac:dyDescent="0.3">
      <c r="A958" s="24"/>
      <c r="B958" s="25"/>
      <c r="C958" s="25"/>
      <c r="D958" s="25"/>
      <c r="E958" s="26"/>
      <c r="F958" s="26"/>
      <c r="G958" s="40"/>
      <c r="H958" s="41"/>
      <c r="I958" s="38"/>
      <c r="J958" s="31"/>
    </row>
    <row r="959" spans="1:10" x14ac:dyDescent="0.3">
      <c r="A959" s="24"/>
      <c r="B959" s="25"/>
      <c r="C959" s="25"/>
      <c r="D959" s="25"/>
      <c r="E959" s="26"/>
      <c r="F959" s="26"/>
      <c r="G959" s="40"/>
      <c r="H959" s="41"/>
      <c r="I959" s="38"/>
      <c r="J959" s="31"/>
    </row>
    <row r="960" spans="1:10" x14ac:dyDescent="0.3">
      <c r="A960" s="24"/>
      <c r="B960" s="25"/>
      <c r="C960" s="25"/>
      <c r="D960" s="25"/>
      <c r="E960" s="26"/>
      <c r="F960" s="26"/>
      <c r="G960" s="40"/>
      <c r="H960" s="41"/>
      <c r="I960" s="38"/>
      <c r="J960" s="31"/>
    </row>
    <row r="961" spans="1:10" x14ac:dyDescent="0.3">
      <c r="A961" s="24"/>
      <c r="B961" s="25"/>
      <c r="C961" s="25"/>
      <c r="D961" s="25"/>
      <c r="E961" s="26"/>
      <c r="F961" s="26"/>
      <c r="G961" s="40"/>
      <c r="H961" s="41"/>
      <c r="I961" s="38"/>
      <c r="J961" s="31"/>
    </row>
    <row r="962" spans="1:10" x14ac:dyDescent="0.3">
      <c r="A962" s="24"/>
      <c r="B962" s="25"/>
      <c r="C962" s="25"/>
      <c r="D962" s="25"/>
      <c r="E962" s="26"/>
      <c r="F962" s="26"/>
      <c r="G962" s="40"/>
      <c r="H962" s="41"/>
      <c r="I962" s="38"/>
      <c r="J962" s="31"/>
    </row>
    <row r="963" spans="1:10" x14ac:dyDescent="0.3">
      <c r="A963" s="24"/>
      <c r="B963" s="25"/>
      <c r="C963" s="25"/>
      <c r="D963" s="25"/>
      <c r="E963" s="26"/>
      <c r="F963" s="26"/>
      <c r="G963" s="40"/>
      <c r="H963" s="41"/>
      <c r="I963" s="38"/>
      <c r="J963" s="31"/>
    </row>
    <row r="964" spans="1:10" x14ac:dyDescent="0.3">
      <c r="A964" s="24"/>
      <c r="B964" s="25"/>
      <c r="C964" s="25"/>
      <c r="D964" s="25"/>
      <c r="E964" s="26"/>
      <c r="F964" s="26"/>
      <c r="G964" s="40"/>
      <c r="H964" s="41"/>
      <c r="I964" s="38"/>
      <c r="J964" s="31"/>
    </row>
    <row r="965" spans="1:10" x14ac:dyDescent="0.3">
      <c r="A965" s="24"/>
      <c r="B965" s="25"/>
      <c r="C965" s="25"/>
      <c r="D965" s="25"/>
      <c r="E965" s="26"/>
      <c r="F965" s="26"/>
      <c r="G965" s="40"/>
      <c r="H965" s="41"/>
      <c r="I965" s="38"/>
      <c r="J965" s="31"/>
    </row>
    <row r="966" spans="1:10" x14ac:dyDescent="0.3">
      <c r="A966" s="24"/>
      <c r="B966" s="25"/>
      <c r="C966" s="25"/>
      <c r="D966" s="25"/>
      <c r="E966" s="26"/>
      <c r="F966" s="26"/>
      <c r="G966" s="40"/>
      <c r="H966" s="41"/>
      <c r="I966" s="38"/>
      <c r="J966" s="31"/>
    </row>
    <row r="967" spans="1:10" x14ac:dyDescent="0.3">
      <c r="A967" s="24"/>
      <c r="B967" s="25"/>
      <c r="C967" s="25"/>
      <c r="D967" s="25"/>
      <c r="E967" s="26"/>
      <c r="F967" s="26"/>
      <c r="G967" s="40"/>
      <c r="H967" s="41"/>
      <c r="I967" s="38"/>
      <c r="J967" s="31"/>
    </row>
    <row r="968" spans="1:10" x14ac:dyDescent="0.3">
      <c r="A968" s="24"/>
      <c r="B968" s="25"/>
      <c r="C968" s="25"/>
      <c r="D968" s="25"/>
      <c r="E968" s="26"/>
      <c r="F968" s="26"/>
      <c r="G968" s="40"/>
      <c r="H968" s="41"/>
      <c r="I968" s="38"/>
      <c r="J968" s="31"/>
    </row>
    <row r="969" spans="1:10" x14ac:dyDescent="0.3">
      <c r="A969" s="24"/>
      <c r="B969" s="25"/>
      <c r="C969" s="25"/>
      <c r="D969" s="25"/>
      <c r="E969" s="26"/>
      <c r="F969" s="26"/>
      <c r="G969" s="40"/>
      <c r="H969" s="41"/>
      <c r="I969" s="38"/>
      <c r="J969" s="31"/>
    </row>
    <row r="970" spans="1:10" x14ac:dyDescent="0.3">
      <c r="A970" s="24"/>
      <c r="B970" s="25"/>
      <c r="C970" s="25"/>
      <c r="D970" s="25"/>
      <c r="E970" s="26"/>
      <c r="F970" s="26"/>
      <c r="G970" s="40"/>
      <c r="H970" s="41"/>
      <c r="I970" s="38"/>
      <c r="J970" s="31"/>
    </row>
    <row r="971" spans="1:10" x14ac:dyDescent="0.3">
      <c r="A971" s="24"/>
      <c r="B971" s="25"/>
      <c r="C971" s="25"/>
      <c r="D971" s="25"/>
      <c r="E971" s="26"/>
      <c r="F971" s="26"/>
      <c r="G971" s="40"/>
      <c r="H971" s="41"/>
      <c r="I971" s="38"/>
      <c r="J971" s="31"/>
    </row>
    <row r="972" spans="1:10" x14ac:dyDescent="0.3">
      <c r="A972" s="24"/>
      <c r="B972" s="25"/>
      <c r="C972" s="25"/>
      <c r="D972" s="25"/>
      <c r="E972" s="26"/>
      <c r="F972" s="26"/>
      <c r="G972" s="40"/>
      <c r="H972" s="41"/>
      <c r="I972" s="38"/>
      <c r="J972" s="31"/>
    </row>
    <row r="973" spans="1:10" x14ac:dyDescent="0.3">
      <c r="A973" s="24"/>
      <c r="B973" s="25"/>
      <c r="C973" s="25"/>
      <c r="D973" s="25"/>
      <c r="E973" s="26"/>
      <c r="F973" s="26"/>
      <c r="G973" s="40"/>
      <c r="H973" s="41"/>
      <c r="I973" s="38"/>
      <c r="J973" s="31"/>
    </row>
    <row r="974" spans="1:10" x14ac:dyDescent="0.3">
      <c r="A974" s="24"/>
      <c r="B974" s="25"/>
      <c r="C974" s="25"/>
      <c r="D974" s="25"/>
      <c r="E974" s="26"/>
      <c r="F974" s="26"/>
      <c r="G974" s="40"/>
      <c r="H974" s="41"/>
      <c r="I974" s="38"/>
      <c r="J974" s="31"/>
    </row>
    <row r="975" spans="1:10" x14ac:dyDescent="0.3">
      <c r="A975" s="24"/>
      <c r="B975" s="25"/>
      <c r="C975" s="25"/>
      <c r="D975" s="25"/>
      <c r="E975" s="26"/>
      <c r="F975" s="26"/>
      <c r="G975" s="40"/>
      <c r="H975" s="41"/>
      <c r="I975" s="38"/>
      <c r="J975" s="31"/>
    </row>
    <row r="976" spans="1:10" x14ac:dyDescent="0.3">
      <c r="A976" s="24"/>
      <c r="B976" s="25"/>
      <c r="C976" s="25"/>
      <c r="D976" s="25"/>
      <c r="E976" s="26"/>
      <c r="F976" s="26"/>
      <c r="G976" s="40"/>
      <c r="H976" s="41"/>
      <c r="I976" s="38"/>
      <c r="J976" s="31"/>
    </row>
    <row r="977" spans="1:10" x14ac:dyDescent="0.3">
      <c r="A977" s="24"/>
      <c r="B977" s="25"/>
      <c r="C977" s="25"/>
      <c r="D977" s="25"/>
      <c r="E977" s="26"/>
      <c r="F977" s="26"/>
      <c r="G977" s="40"/>
      <c r="H977" s="41"/>
      <c r="I977" s="38"/>
      <c r="J977" s="31"/>
    </row>
    <row r="978" spans="1:10" x14ac:dyDescent="0.3">
      <c r="A978" s="24"/>
      <c r="B978" s="25"/>
      <c r="C978" s="25"/>
      <c r="D978" s="25"/>
      <c r="E978" s="26"/>
      <c r="F978" s="26"/>
      <c r="G978" s="40"/>
      <c r="H978" s="41"/>
      <c r="I978" s="38"/>
      <c r="J978" s="31"/>
    </row>
    <row r="979" spans="1:10" x14ac:dyDescent="0.3">
      <c r="A979" s="24"/>
      <c r="B979" s="25"/>
      <c r="C979" s="25"/>
      <c r="D979" s="25"/>
      <c r="E979" s="26"/>
      <c r="F979" s="26"/>
      <c r="G979" s="40"/>
      <c r="H979" s="41"/>
      <c r="I979" s="38"/>
      <c r="J979" s="31"/>
    </row>
    <row r="980" spans="1:10" x14ac:dyDescent="0.3">
      <c r="A980" s="24"/>
      <c r="B980" s="25"/>
      <c r="C980" s="25"/>
      <c r="D980" s="25"/>
      <c r="E980" s="26"/>
      <c r="F980" s="26"/>
      <c r="G980" s="40"/>
      <c r="H980" s="41"/>
      <c r="I980" s="38"/>
      <c r="J980" s="31"/>
    </row>
    <row r="981" spans="1:10" x14ac:dyDescent="0.3">
      <c r="A981" s="24"/>
      <c r="B981" s="25"/>
      <c r="C981" s="25"/>
      <c r="D981" s="25"/>
      <c r="E981" s="26"/>
      <c r="F981" s="26"/>
      <c r="G981" s="40"/>
      <c r="H981" s="41"/>
      <c r="I981" s="38"/>
      <c r="J981" s="31"/>
    </row>
    <row r="982" spans="1:10" x14ac:dyDescent="0.3">
      <c r="A982" s="24"/>
      <c r="B982" s="25"/>
      <c r="C982" s="25"/>
      <c r="D982" s="25"/>
      <c r="E982" s="26"/>
      <c r="F982" s="26"/>
      <c r="G982" s="40"/>
      <c r="H982" s="41"/>
      <c r="I982" s="38"/>
      <c r="J982" s="31"/>
    </row>
    <row r="983" spans="1:10" x14ac:dyDescent="0.3">
      <c r="A983" s="24"/>
      <c r="B983" s="25"/>
      <c r="C983" s="25"/>
      <c r="D983" s="25"/>
      <c r="E983" s="26"/>
      <c r="F983" s="26"/>
      <c r="G983" s="40"/>
      <c r="H983" s="41"/>
      <c r="I983" s="38"/>
      <c r="J983" s="31"/>
    </row>
    <row r="984" spans="1:10" x14ac:dyDescent="0.3">
      <c r="A984" s="24"/>
      <c r="B984" s="25"/>
      <c r="C984" s="25"/>
      <c r="D984" s="25"/>
      <c r="E984" s="26"/>
      <c r="F984" s="26"/>
      <c r="G984" s="40"/>
      <c r="H984" s="41"/>
      <c r="I984" s="38"/>
      <c r="J984" s="31"/>
    </row>
    <row r="985" spans="1:10" x14ac:dyDescent="0.3">
      <c r="A985" s="24"/>
      <c r="B985" s="25"/>
      <c r="C985" s="25"/>
      <c r="D985" s="25"/>
      <c r="E985" s="26"/>
      <c r="F985" s="26"/>
      <c r="G985" s="40"/>
      <c r="H985" s="41"/>
      <c r="I985" s="38"/>
      <c r="J985" s="31"/>
    </row>
    <row r="986" spans="1:10" x14ac:dyDescent="0.3">
      <c r="A986" s="24"/>
      <c r="B986" s="25"/>
      <c r="C986" s="25"/>
      <c r="D986" s="25"/>
      <c r="E986" s="26"/>
      <c r="F986" s="26"/>
      <c r="G986" s="40"/>
      <c r="H986" s="41"/>
      <c r="I986" s="38"/>
      <c r="J986" s="31"/>
    </row>
    <row r="987" spans="1:10" x14ac:dyDescent="0.3">
      <c r="A987" s="24"/>
      <c r="B987" s="25"/>
      <c r="C987" s="25"/>
      <c r="D987" s="25"/>
      <c r="E987" s="26"/>
      <c r="F987" s="26"/>
      <c r="G987" s="40"/>
      <c r="H987" s="41"/>
      <c r="I987" s="38"/>
      <c r="J987" s="31"/>
    </row>
    <row r="988" spans="1:10" x14ac:dyDescent="0.3">
      <c r="A988" s="24"/>
      <c r="B988" s="25"/>
      <c r="C988" s="25"/>
      <c r="D988" s="25"/>
      <c r="E988" s="26"/>
      <c r="F988" s="26"/>
      <c r="G988" s="40"/>
      <c r="H988" s="41"/>
      <c r="I988" s="38"/>
      <c r="J988" s="31"/>
    </row>
    <row r="989" spans="1:10" x14ac:dyDescent="0.3">
      <c r="A989" s="24"/>
      <c r="B989" s="25"/>
      <c r="C989" s="25"/>
      <c r="D989" s="25"/>
      <c r="E989" s="26"/>
      <c r="F989" s="26"/>
      <c r="G989" s="40"/>
      <c r="H989" s="41"/>
      <c r="I989" s="38"/>
      <c r="J989" s="31"/>
    </row>
    <row r="990" spans="1:10" x14ac:dyDescent="0.3">
      <c r="A990" s="24"/>
      <c r="B990" s="25"/>
      <c r="C990" s="25"/>
      <c r="D990" s="25"/>
      <c r="E990" s="26"/>
      <c r="F990" s="26"/>
      <c r="G990" s="40"/>
      <c r="H990" s="41"/>
      <c r="I990" s="38"/>
      <c r="J990" s="31"/>
    </row>
    <row r="991" spans="1:10" x14ac:dyDescent="0.3">
      <c r="A991" s="24"/>
      <c r="B991" s="25"/>
      <c r="C991" s="25"/>
      <c r="D991" s="25"/>
      <c r="E991" s="26"/>
      <c r="F991" s="26"/>
      <c r="G991" s="40"/>
      <c r="H991" s="41"/>
      <c r="I991" s="38"/>
      <c r="J991" s="31"/>
    </row>
    <row r="992" spans="1:10" x14ac:dyDescent="0.3">
      <c r="A992" s="24"/>
      <c r="B992" s="25"/>
      <c r="C992" s="25"/>
      <c r="D992" s="25"/>
      <c r="E992" s="26"/>
      <c r="F992" s="26"/>
      <c r="G992" s="40"/>
      <c r="H992" s="41"/>
      <c r="I992" s="38"/>
      <c r="J992" s="31"/>
    </row>
    <row r="993" spans="1:20" x14ac:dyDescent="0.3">
      <c r="A993" s="24"/>
      <c r="B993" s="25"/>
      <c r="C993" s="25"/>
      <c r="D993" s="25"/>
      <c r="E993" s="26"/>
      <c r="F993" s="26"/>
      <c r="G993" s="40"/>
      <c r="H993" s="41"/>
      <c r="I993" s="38"/>
      <c r="J993" s="31"/>
    </row>
    <row r="994" spans="1:20" x14ac:dyDescent="0.3">
      <c r="A994" s="24"/>
      <c r="B994" s="25"/>
      <c r="C994" s="25"/>
      <c r="D994" s="25"/>
      <c r="E994" s="26"/>
      <c r="F994" s="26"/>
      <c r="G994" s="40"/>
      <c r="H994" s="41"/>
      <c r="I994" s="38"/>
      <c r="J994" s="31"/>
    </row>
    <row r="995" spans="1:20" ht="15" customHeight="1" x14ac:dyDescent="0.3">
      <c r="A995" s="24"/>
      <c r="B995" s="25"/>
      <c r="C995" s="25"/>
      <c r="D995" s="25"/>
      <c r="E995" s="26"/>
      <c r="F995" s="26"/>
      <c r="G995" s="40"/>
      <c r="H995" s="41"/>
      <c r="I995" s="38"/>
      <c r="J995" s="31"/>
    </row>
    <row r="996" spans="1:20" x14ac:dyDescent="0.3">
      <c r="A996" s="24"/>
      <c r="B996" s="25"/>
      <c r="C996" s="25"/>
      <c r="D996" s="25"/>
      <c r="E996" s="26"/>
      <c r="F996" s="26"/>
      <c r="G996" s="40"/>
      <c r="H996" s="41"/>
      <c r="I996" s="38"/>
      <c r="J996" s="31"/>
    </row>
    <row r="997" spans="1:20" x14ac:dyDescent="0.3">
      <c r="A997" s="24"/>
      <c r="B997" s="25"/>
      <c r="C997" s="25"/>
      <c r="D997" s="25"/>
      <c r="E997" s="26"/>
      <c r="F997" s="26"/>
      <c r="G997" s="40"/>
      <c r="H997" s="41"/>
      <c r="I997" s="38"/>
      <c r="J997" s="31"/>
    </row>
    <row r="998" spans="1:20" x14ac:dyDescent="0.3">
      <c r="H998" s="28"/>
      <c r="I998" s="28"/>
      <c r="J998"/>
      <c r="K998"/>
      <c r="L998"/>
      <c r="M998"/>
      <c r="N998"/>
      <c r="O998"/>
      <c r="P998"/>
      <c r="Q998"/>
      <c r="R998"/>
      <c r="S998"/>
      <c r="T998"/>
    </row>
    <row r="999" spans="1:20" x14ac:dyDescent="0.3">
      <c r="H999" s="28"/>
      <c r="I999" s="28"/>
      <c r="J999"/>
      <c r="K999"/>
      <c r="L999"/>
      <c r="M999"/>
      <c r="N999"/>
      <c r="O999"/>
      <c r="P999"/>
      <c r="Q999"/>
      <c r="R999"/>
      <c r="S999"/>
      <c r="T999"/>
    </row>
    <row r="1000" spans="1:20" x14ac:dyDescent="0.3">
      <c r="H1000" s="28"/>
      <c r="I1000" s="28"/>
      <c r="J1000"/>
      <c r="K1000"/>
      <c r="L1000"/>
      <c r="M1000"/>
      <c r="N1000"/>
      <c r="O1000"/>
      <c r="P1000"/>
      <c r="Q1000"/>
      <c r="R1000"/>
      <c r="S1000"/>
      <c r="T1000"/>
    </row>
    <row r="1001" spans="1:20" x14ac:dyDescent="0.3">
      <c r="H1001" s="28"/>
      <c r="I1001" s="28"/>
      <c r="J1001"/>
      <c r="K1001"/>
      <c r="L1001"/>
      <c r="M1001"/>
      <c r="N1001"/>
      <c r="O1001"/>
      <c r="P1001"/>
      <c r="Q1001"/>
      <c r="R1001"/>
      <c r="S1001"/>
      <c r="T1001"/>
    </row>
    <row r="1002" spans="1:20" x14ac:dyDescent="0.3">
      <c r="H1002" s="28"/>
      <c r="I1002" s="28"/>
      <c r="J1002"/>
      <c r="K1002"/>
      <c r="L1002"/>
      <c r="M1002"/>
      <c r="N1002"/>
      <c r="O1002"/>
      <c r="P1002"/>
      <c r="Q1002"/>
      <c r="R1002"/>
      <c r="S1002"/>
      <c r="T1002"/>
    </row>
    <row r="1003" spans="1:20" x14ac:dyDescent="0.3">
      <c r="H1003" s="28"/>
      <c r="I1003" s="28"/>
      <c r="J1003"/>
      <c r="K1003"/>
      <c r="L1003"/>
      <c r="M1003"/>
      <c r="N1003"/>
      <c r="O1003"/>
      <c r="P1003"/>
      <c r="Q1003"/>
      <c r="R1003"/>
      <c r="S1003"/>
      <c r="T1003"/>
    </row>
    <row r="1004" spans="1:20" x14ac:dyDescent="0.3">
      <c r="H1004" s="28"/>
      <c r="I1004" s="28"/>
      <c r="J1004"/>
      <c r="K1004"/>
      <c r="L1004"/>
      <c r="M1004"/>
      <c r="N1004"/>
      <c r="O1004"/>
      <c r="P1004"/>
      <c r="Q1004"/>
      <c r="R1004"/>
      <c r="S1004"/>
      <c r="T1004"/>
    </row>
    <row r="1005" spans="1:20" x14ac:dyDescent="0.3">
      <c r="H1005" s="28"/>
      <c r="I1005" s="28"/>
      <c r="J1005"/>
      <c r="K1005"/>
      <c r="L1005"/>
      <c r="M1005"/>
      <c r="N1005"/>
      <c r="O1005"/>
      <c r="P1005"/>
      <c r="Q1005"/>
      <c r="R1005"/>
      <c r="S1005"/>
      <c r="T1005"/>
    </row>
    <row r="1006" spans="1:20" x14ac:dyDescent="0.3">
      <c r="H1006" s="28"/>
      <c r="I1006" s="28"/>
      <c r="J1006"/>
      <c r="K1006"/>
      <c r="L1006"/>
      <c r="M1006"/>
      <c r="N1006"/>
      <c r="O1006"/>
      <c r="P1006"/>
      <c r="Q1006"/>
      <c r="R1006"/>
      <c r="S1006"/>
      <c r="T1006"/>
    </row>
    <row r="1007" spans="1:20" x14ac:dyDescent="0.3">
      <c r="H1007" s="28"/>
      <c r="I1007" s="28"/>
      <c r="J1007"/>
      <c r="K1007"/>
      <c r="L1007"/>
      <c r="M1007"/>
      <c r="N1007"/>
      <c r="O1007"/>
      <c r="P1007"/>
      <c r="Q1007"/>
      <c r="R1007"/>
      <c r="S1007"/>
      <c r="T1007"/>
    </row>
    <row r="1008" spans="1:20" x14ac:dyDescent="0.3">
      <c r="H1008" s="28"/>
      <c r="I1008" s="28"/>
      <c r="J1008"/>
      <c r="K1008"/>
      <c r="L1008"/>
      <c r="M1008"/>
      <c r="N1008"/>
      <c r="O1008"/>
      <c r="P1008"/>
      <c r="Q1008"/>
      <c r="R1008"/>
      <c r="S1008"/>
      <c r="T1008"/>
    </row>
    <row r="1009" spans="8:20" x14ac:dyDescent="0.3">
      <c r="H1009" s="28"/>
      <c r="I1009" s="28"/>
      <c r="J1009"/>
      <c r="K1009"/>
      <c r="L1009"/>
      <c r="M1009"/>
      <c r="N1009"/>
      <c r="O1009"/>
      <c r="P1009"/>
      <c r="Q1009"/>
      <c r="R1009"/>
      <c r="S1009"/>
      <c r="T1009"/>
    </row>
    <row r="1010" spans="8:20" x14ac:dyDescent="0.3">
      <c r="H1010" s="28"/>
      <c r="I1010" s="28"/>
      <c r="J1010"/>
      <c r="K1010"/>
      <c r="L1010"/>
      <c r="M1010"/>
      <c r="N1010"/>
      <c r="O1010"/>
      <c r="P1010"/>
      <c r="Q1010"/>
      <c r="R1010"/>
      <c r="S1010"/>
      <c r="T1010"/>
    </row>
    <row r="1011" spans="8:20" x14ac:dyDescent="0.3">
      <c r="H1011" s="28"/>
      <c r="I1011" s="28"/>
      <c r="J1011"/>
      <c r="K1011"/>
      <c r="L1011"/>
      <c r="M1011"/>
      <c r="N1011"/>
      <c r="O1011"/>
      <c r="P1011"/>
      <c r="Q1011"/>
      <c r="R1011"/>
      <c r="S1011"/>
      <c r="T1011"/>
    </row>
    <row r="1012" spans="8:20" x14ac:dyDescent="0.3">
      <c r="H1012" s="28"/>
      <c r="I1012" s="28"/>
      <c r="J1012"/>
      <c r="K1012"/>
      <c r="L1012"/>
      <c r="M1012"/>
      <c r="N1012"/>
      <c r="O1012"/>
      <c r="P1012"/>
      <c r="Q1012"/>
      <c r="R1012"/>
      <c r="S1012"/>
      <c r="T1012"/>
    </row>
    <row r="1013" spans="8:20" x14ac:dyDescent="0.3">
      <c r="H1013" s="28"/>
      <c r="I1013" s="28"/>
      <c r="J1013"/>
      <c r="K1013"/>
      <c r="L1013"/>
      <c r="M1013"/>
      <c r="N1013"/>
      <c r="O1013"/>
      <c r="P1013"/>
      <c r="Q1013"/>
      <c r="R1013"/>
      <c r="S1013"/>
      <c r="T1013"/>
    </row>
    <row r="1014" spans="8:20" x14ac:dyDescent="0.3">
      <c r="H1014" s="28"/>
      <c r="I1014" s="28"/>
      <c r="J1014"/>
      <c r="K1014"/>
      <c r="L1014"/>
      <c r="M1014"/>
      <c r="N1014"/>
      <c r="O1014"/>
      <c r="P1014"/>
      <c r="Q1014"/>
      <c r="R1014"/>
      <c r="S1014"/>
      <c r="T1014"/>
    </row>
    <row r="1015" spans="8:20" x14ac:dyDescent="0.3">
      <c r="H1015" s="28"/>
      <c r="I1015" s="28"/>
      <c r="J1015"/>
      <c r="K1015"/>
      <c r="L1015"/>
      <c r="M1015"/>
      <c r="N1015"/>
      <c r="O1015"/>
      <c r="P1015"/>
      <c r="Q1015"/>
      <c r="R1015"/>
      <c r="S1015"/>
      <c r="T1015"/>
    </row>
    <row r="1016" spans="8:20" x14ac:dyDescent="0.3">
      <c r="H1016" s="28"/>
      <c r="I1016" s="28"/>
      <c r="J1016"/>
      <c r="K1016"/>
      <c r="L1016"/>
      <c r="M1016"/>
      <c r="N1016"/>
      <c r="O1016"/>
      <c r="P1016"/>
      <c r="Q1016"/>
      <c r="R1016"/>
      <c r="S1016"/>
      <c r="T1016"/>
    </row>
    <row r="1017" spans="8:20" x14ac:dyDescent="0.3">
      <c r="H1017" s="28"/>
      <c r="I1017" s="28"/>
      <c r="J1017"/>
      <c r="K1017"/>
      <c r="L1017"/>
      <c r="M1017"/>
      <c r="N1017"/>
      <c r="O1017"/>
      <c r="P1017"/>
      <c r="Q1017"/>
      <c r="R1017"/>
      <c r="S1017"/>
      <c r="T1017"/>
    </row>
    <row r="1018" spans="8:20" x14ac:dyDescent="0.3">
      <c r="H1018" s="28"/>
      <c r="I1018" s="28"/>
      <c r="J1018"/>
      <c r="K1018"/>
      <c r="L1018"/>
      <c r="M1018"/>
      <c r="N1018"/>
      <c r="O1018"/>
      <c r="P1018"/>
      <c r="Q1018"/>
      <c r="R1018"/>
      <c r="S1018"/>
      <c r="T1018"/>
    </row>
    <row r="1019" spans="8:20" x14ac:dyDescent="0.3">
      <c r="H1019" s="28"/>
      <c r="I1019" s="28"/>
      <c r="J1019"/>
      <c r="K1019"/>
      <c r="L1019"/>
      <c r="M1019"/>
      <c r="N1019"/>
      <c r="O1019"/>
      <c r="P1019"/>
      <c r="Q1019"/>
      <c r="R1019"/>
      <c r="S1019"/>
      <c r="T1019"/>
    </row>
    <row r="1020" spans="8:20" x14ac:dyDescent="0.3">
      <c r="H1020" s="28"/>
      <c r="I1020" s="28"/>
      <c r="J1020"/>
      <c r="K1020"/>
      <c r="L1020"/>
      <c r="M1020"/>
      <c r="N1020"/>
      <c r="O1020"/>
      <c r="P1020"/>
      <c r="Q1020"/>
      <c r="R1020"/>
      <c r="S1020"/>
      <c r="T1020"/>
    </row>
    <row r="1021" spans="8:20" x14ac:dyDescent="0.3">
      <c r="H1021" s="28"/>
      <c r="I1021" s="28"/>
      <c r="J1021"/>
      <c r="K1021"/>
      <c r="L1021"/>
      <c r="M1021"/>
      <c r="N1021"/>
      <c r="O1021"/>
      <c r="P1021"/>
      <c r="Q1021"/>
      <c r="R1021"/>
      <c r="S1021"/>
      <c r="T1021"/>
    </row>
    <row r="1022" spans="8:20" x14ac:dyDescent="0.3">
      <c r="H1022" s="28"/>
      <c r="I1022" s="28"/>
      <c r="J1022"/>
      <c r="K1022"/>
      <c r="L1022"/>
      <c r="M1022"/>
      <c r="N1022"/>
      <c r="O1022"/>
      <c r="P1022"/>
      <c r="Q1022"/>
      <c r="R1022"/>
      <c r="S1022"/>
      <c r="T1022"/>
    </row>
    <row r="1023" spans="8:20" x14ac:dyDescent="0.3">
      <c r="H1023" s="28"/>
      <c r="I1023" s="28"/>
      <c r="J1023"/>
      <c r="K1023"/>
      <c r="L1023"/>
      <c r="M1023"/>
      <c r="N1023"/>
      <c r="O1023"/>
      <c r="P1023"/>
      <c r="Q1023"/>
      <c r="R1023"/>
      <c r="S1023"/>
      <c r="T1023"/>
    </row>
    <row r="1024" spans="8:20" x14ac:dyDescent="0.3">
      <c r="H1024" s="28"/>
      <c r="I1024" s="28"/>
      <c r="J1024"/>
      <c r="K1024"/>
      <c r="L1024"/>
      <c r="M1024"/>
      <c r="N1024"/>
      <c r="O1024"/>
      <c r="P1024"/>
      <c r="Q1024"/>
      <c r="R1024"/>
      <c r="S1024"/>
      <c r="T1024"/>
    </row>
    <row r="1025" spans="1:20" x14ac:dyDescent="0.3">
      <c r="H1025" s="28"/>
      <c r="I1025" s="28"/>
      <c r="J1025"/>
      <c r="K1025"/>
      <c r="L1025"/>
      <c r="M1025"/>
      <c r="N1025"/>
      <c r="O1025"/>
      <c r="P1025"/>
      <c r="Q1025"/>
      <c r="R1025"/>
      <c r="S1025"/>
      <c r="T1025"/>
    </row>
    <row r="1026" spans="1:20" x14ac:dyDescent="0.3">
      <c r="H1026" s="28"/>
      <c r="I1026" s="28"/>
      <c r="J1026"/>
      <c r="K1026"/>
      <c r="L1026"/>
      <c r="M1026"/>
      <c r="N1026"/>
      <c r="O1026"/>
      <c r="P1026"/>
      <c r="Q1026"/>
      <c r="R1026"/>
      <c r="S1026"/>
      <c r="T1026"/>
    </row>
    <row r="1027" spans="1:20" x14ac:dyDescent="0.3">
      <c r="H1027" s="28"/>
      <c r="I1027" s="28"/>
      <c r="J1027"/>
      <c r="K1027"/>
      <c r="L1027"/>
      <c r="M1027"/>
      <c r="N1027"/>
      <c r="O1027"/>
      <c r="P1027"/>
      <c r="Q1027"/>
      <c r="R1027"/>
      <c r="S1027"/>
      <c r="T1027"/>
    </row>
    <row r="1028" spans="1:20" x14ac:dyDescent="0.3">
      <c r="H1028" s="28"/>
      <c r="I1028" s="28"/>
      <c r="J1028"/>
      <c r="K1028"/>
      <c r="L1028"/>
      <c r="M1028"/>
      <c r="N1028"/>
      <c r="O1028"/>
      <c r="P1028"/>
      <c r="Q1028"/>
      <c r="R1028"/>
      <c r="S1028"/>
      <c r="T1028"/>
    </row>
    <row r="1029" spans="1:20" x14ac:dyDescent="0.3">
      <c r="H1029" s="28"/>
      <c r="I1029" s="28"/>
      <c r="J1029"/>
      <c r="K1029"/>
      <c r="L1029"/>
      <c r="M1029"/>
      <c r="N1029"/>
      <c r="O1029"/>
      <c r="P1029"/>
      <c r="Q1029"/>
      <c r="R1029"/>
      <c r="S1029"/>
      <c r="T1029"/>
    </row>
    <row r="1030" spans="1:20" x14ac:dyDescent="0.3">
      <c r="H1030" s="28"/>
      <c r="I1030" s="28"/>
      <c r="J1030"/>
      <c r="K1030"/>
      <c r="L1030"/>
      <c r="M1030"/>
      <c r="N1030"/>
      <c r="O1030"/>
      <c r="P1030"/>
      <c r="Q1030"/>
      <c r="R1030"/>
      <c r="S1030"/>
      <c r="T1030"/>
    </row>
    <row r="1031" spans="1:20" x14ac:dyDescent="0.3">
      <c r="H1031" s="28"/>
      <c r="I1031" s="28"/>
      <c r="J1031"/>
      <c r="K1031"/>
      <c r="L1031"/>
      <c r="M1031"/>
      <c r="N1031"/>
      <c r="O1031"/>
      <c r="P1031"/>
      <c r="Q1031"/>
      <c r="R1031"/>
      <c r="S1031"/>
      <c r="T1031"/>
    </row>
    <row r="1032" spans="1:20" x14ac:dyDescent="0.3">
      <c r="H1032" s="28"/>
      <c r="I1032" s="28"/>
      <c r="J1032"/>
      <c r="K1032"/>
      <c r="L1032"/>
      <c r="M1032"/>
      <c r="N1032"/>
      <c r="O1032"/>
      <c r="P1032"/>
      <c r="Q1032"/>
      <c r="R1032"/>
      <c r="S1032"/>
      <c r="T1032"/>
    </row>
    <row r="1033" spans="1:20" x14ac:dyDescent="0.3">
      <c r="H1033" s="28"/>
      <c r="I1033" s="28"/>
      <c r="J1033"/>
      <c r="K1033"/>
      <c r="L1033"/>
      <c r="M1033"/>
      <c r="N1033"/>
      <c r="O1033"/>
      <c r="P1033"/>
      <c r="Q1033"/>
      <c r="R1033"/>
      <c r="S1033"/>
      <c r="T1033"/>
    </row>
    <row r="1034" spans="1:20" x14ac:dyDescent="0.3">
      <c r="H1034" s="28"/>
      <c r="I1034" s="28"/>
      <c r="J1034"/>
      <c r="K1034"/>
      <c r="L1034"/>
      <c r="M1034"/>
      <c r="N1034"/>
      <c r="O1034"/>
      <c r="P1034"/>
      <c r="Q1034"/>
      <c r="R1034"/>
      <c r="S1034"/>
      <c r="T1034"/>
    </row>
    <row r="1035" spans="1:20" x14ac:dyDescent="0.3">
      <c r="H1035" s="28"/>
      <c r="I1035" s="28"/>
      <c r="J1035"/>
      <c r="K1035"/>
      <c r="L1035"/>
      <c r="M1035"/>
      <c r="N1035"/>
      <c r="O1035"/>
      <c r="P1035"/>
      <c r="Q1035"/>
      <c r="R1035"/>
      <c r="S1035"/>
      <c r="T1035"/>
    </row>
    <row r="1036" spans="1:20" x14ac:dyDescent="0.3">
      <c r="A1036" s="34" t="s">
        <v>286</v>
      </c>
      <c r="B1036" s="12" t="s">
        <v>112</v>
      </c>
      <c r="C1036" s="12" t="s">
        <v>113</v>
      </c>
      <c r="D1036" s="12" t="s">
        <v>114</v>
      </c>
      <c r="E1036" s="12" t="s">
        <v>115</v>
      </c>
      <c r="F1036" s="12" t="s">
        <v>116</v>
      </c>
      <c r="G1036" s="13" t="s">
        <v>117</v>
      </c>
      <c r="H1036" s="13" t="s">
        <v>118</v>
      </c>
      <c r="I1036" s="13" t="s">
        <v>119</v>
      </c>
      <c r="J1036" s="11" t="s">
        <v>120</v>
      </c>
      <c r="K1036"/>
      <c r="L1036"/>
      <c r="M1036"/>
      <c r="N1036"/>
      <c r="O1036"/>
      <c r="P1036"/>
      <c r="Q1036"/>
      <c r="R1036"/>
      <c r="S1036"/>
      <c r="T1036"/>
    </row>
    <row r="1037" spans="1:20" x14ac:dyDescent="0.3">
      <c r="A1037" s="6" t="s">
        <v>287</v>
      </c>
      <c r="B1037" s="10">
        <v>18000</v>
      </c>
      <c r="C1037" s="7" t="s">
        <v>122</v>
      </c>
      <c r="D1037" s="10">
        <v>25</v>
      </c>
      <c r="E1037" s="7" t="s">
        <v>123</v>
      </c>
      <c r="F1037" s="7" t="s">
        <v>123</v>
      </c>
      <c r="G1037" s="35">
        <v>153</v>
      </c>
      <c r="H1037" s="36" t="s">
        <v>124</v>
      </c>
      <c r="I1037" s="36" t="s">
        <v>125</v>
      </c>
      <c r="J1037" s="288">
        <f>VLOOKUP($A1037,'PASTE BID HERE'!$A:$B,2,FALSE)</f>
        <v>2303.85</v>
      </c>
      <c r="K1037" s="234"/>
      <c r="L1037"/>
      <c r="M1037"/>
      <c r="N1037"/>
      <c r="O1037"/>
      <c r="P1037"/>
      <c r="Q1037"/>
      <c r="R1037"/>
      <c r="S1037"/>
      <c r="T1037"/>
    </row>
    <row r="1038" spans="1:20" x14ac:dyDescent="0.3">
      <c r="A1038" s="6" t="s">
        <v>288</v>
      </c>
      <c r="B1038" s="10">
        <v>24000</v>
      </c>
      <c r="C1038" s="7" t="s">
        <v>122</v>
      </c>
      <c r="D1038" s="10">
        <v>25</v>
      </c>
      <c r="E1038" s="7" t="s">
        <v>123</v>
      </c>
      <c r="F1038" s="7" t="s">
        <v>123</v>
      </c>
      <c r="G1038" s="35">
        <v>153</v>
      </c>
      <c r="H1038" s="36" t="s">
        <v>124</v>
      </c>
      <c r="I1038" s="36" t="s">
        <v>125</v>
      </c>
      <c r="J1038" s="288">
        <f>VLOOKUP($A1038,'PASTE BID HERE'!$A:$B,2,FALSE)</f>
        <v>2019.05</v>
      </c>
      <c r="K1038"/>
      <c r="L1038"/>
      <c r="M1038"/>
      <c r="N1038"/>
      <c r="O1038"/>
      <c r="P1038"/>
      <c r="Q1038"/>
      <c r="R1038"/>
      <c r="S1038"/>
      <c r="T1038"/>
    </row>
    <row r="1039" spans="1:20" x14ac:dyDescent="0.3">
      <c r="A1039" s="6" t="s">
        <v>289</v>
      </c>
      <c r="B1039" s="10">
        <v>30000</v>
      </c>
      <c r="C1039" s="7" t="s">
        <v>122</v>
      </c>
      <c r="D1039" s="10">
        <v>27</v>
      </c>
      <c r="E1039" s="7" t="s">
        <v>128</v>
      </c>
      <c r="F1039" s="7" t="s">
        <v>128</v>
      </c>
      <c r="G1039" s="35">
        <v>189</v>
      </c>
      <c r="H1039" s="36" t="s">
        <v>124</v>
      </c>
      <c r="I1039" s="36" t="s">
        <v>125</v>
      </c>
      <c r="J1039" s="288">
        <f>VLOOKUP($A1039,'PASTE BID HERE'!$A:$B,2,FALSE)</f>
        <v>2185.58</v>
      </c>
      <c r="K1039"/>
      <c r="L1039"/>
      <c r="M1039"/>
      <c r="N1039"/>
      <c r="O1039"/>
      <c r="P1039"/>
      <c r="Q1039"/>
      <c r="R1039"/>
      <c r="S1039"/>
      <c r="T1039"/>
    </row>
    <row r="1040" spans="1:20" x14ac:dyDescent="0.3">
      <c r="A1040" s="6" t="s">
        <v>290</v>
      </c>
      <c r="B1040" s="10">
        <v>36000</v>
      </c>
      <c r="C1040" s="7" t="s">
        <v>122</v>
      </c>
      <c r="D1040" s="10">
        <v>35</v>
      </c>
      <c r="E1040" s="7" t="s">
        <v>128</v>
      </c>
      <c r="F1040" s="7" t="s">
        <v>128</v>
      </c>
      <c r="G1040" s="35">
        <v>202</v>
      </c>
      <c r="H1040" s="36" t="s">
        <v>124</v>
      </c>
      <c r="I1040" s="36" t="s">
        <v>125</v>
      </c>
      <c r="J1040" s="288">
        <f>VLOOKUP($A1040,'PASTE BID HERE'!$A:$B,2,FALSE)</f>
        <v>2441.69</v>
      </c>
      <c r="K1040"/>
      <c r="L1040"/>
      <c r="M1040"/>
      <c r="N1040"/>
      <c r="O1040"/>
      <c r="P1040"/>
      <c r="Q1040"/>
      <c r="R1040"/>
      <c r="S1040"/>
      <c r="T1040"/>
    </row>
    <row r="1041" spans="1:20" x14ac:dyDescent="0.3">
      <c r="A1041" s="6" t="s">
        <v>291</v>
      </c>
      <c r="B1041" s="10">
        <v>42000</v>
      </c>
      <c r="C1041" s="7" t="s">
        <v>122</v>
      </c>
      <c r="D1041" s="10">
        <v>35</v>
      </c>
      <c r="E1041" s="7" t="s">
        <v>128</v>
      </c>
      <c r="F1041" s="7" t="s">
        <v>128</v>
      </c>
      <c r="G1041" s="35">
        <v>232</v>
      </c>
      <c r="H1041" s="36" t="s">
        <v>124</v>
      </c>
      <c r="I1041" s="36" t="s">
        <v>131</v>
      </c>
      <c r="J1041" s="288">
        <f>VLOOKUP($A1041,'PASTE BID HERE'!$A:$B,2,FALSE)</f>
        <v>2711.55</v>
      </c>
      <c r="K1041"/>
      <c r="L1041"/>
      <c r="M1041"/>
      <c r="N1041"/>
      <c r="O1041"/>
      <c r="P1041"/>
      <c r="Q1041"/>
      <c r="R1041"/>
      <c r="S1041"/>
      <c r="T1041"/>
    </row>
    <row r="1042" spans="1:20" x14ac:dyDescent="0.3">
      <c r="A1042" s="6" t="s">
        <v>292</v>
      </c>
      <c r="B1042" s="10">
        <v>48000</v>
      </c>
      <c r="C1042" s="7" t="s">
        <v>122</v>
      </c>
      <c r="D1042" s="10">
        <v>35</v>
      </c>
      <c r="E1042" s="7" t="s">
        <v>128</v>
      </c>
      <c r="F1042" s="7" t="s">
        <v>128</v>
      </c>
      <c r="G1042" s="35">
        <v>236</v>
      </c>
      <c r="H1042" s="36" t="s">
        <v>124</v>
      </c>
      <c r="I1042" s="36" t="s">
        <v>131</v>
      </c>
      <c r="J1042" s="288">
        <f>VLOOKUP($A1042,'PASTE BID HERE'!$A:$B,2,FALSE)</f>
        <v>2959.34</v>
      </c>
      <c r="K1042"/>
      <c r="L1042"/>
      <c r="M1042"/>
      <c r="N1042"/>
      <c r="O1042"/>
      <c r="P1042"/>
      <c r="Q1042"/>
      <c r="R1042"/>
      <c r="S1042"/>
      <c r="T1042"/>
    </row>
    <row r="1043" spans="1:20" x14ac:dyDescent="0.3">
      <c r="A1043" s="6" t="s">
        <v>293</v>
      </c>
      <c r="B1043" s="10">
        <v>60000</v>
      </c>
      <c r="C1043" s="7" t="s">
        <v>122</v>
      </c>
      <c r="D1043" s="10">
        <v>39</v>
      </c>
      <c r="E1043" s="7" t="s">
        <v>133</v>
      </c>
      <c r="F1043" s="7" t="s">
        <v>133</v>
      </c>
      <c r="G1043" s="35">
        <v>275</v>
      </c>
      <c r="H1043" s="36" t="s">
        <v>124</v>
      </c>
      <c r="I1043" s="36" t="s">
        <v>131</v>
      </c>
      <c r="J1043" s="288">
        <f>VLOOKUP($A1043,'PASTE BID HERE'!$A:$B,2,FALSE)</f>
        <v>3515.39</v>
      </c>
    </row>
    <row r="1045" spans="1:20" x14ac:dyDescent="0.3">
      <c r="H1045" s="28"/>
      <c r="I1045" s="28"/>
      <c r="J1045"/>
      <c r="K1045"/>
      <c r="L1045"/>
      <c r="M1045"/>
      <c r="N1045"/>
      <c r="O1045"/>
      <c r="P1045"/>
      <c r="Q1045"/>
      <c r="R1045"/>
      <c r="S1045"/>
      <c r="T1045"/>
    </row>
    <row r="1046" spans="1:20" x14ac:dyDescent="0.3">
      <c r="H1046" s="28"/>
      <c r="I1046" s="28"/>
      <c r="J1046"/>
      <c r="K1046"/>
      <c r="L1046"/>
      <c r="M1046"/>
      <c r="N1046"/>
      <c r="O1046"/>
      <c r="P1046"/>
      <c r="Q1046"/>
      <c r="R1046"/>
      <c r="S1046"/>
      <c r="T1046"/>
    </row>
    <row r="1047" spans="1:20" x14ac:dyDescent="0.3">
      <c r="H1047" s="28"/>
      <c r="I1047" s="28"/>
      <c r="J1047"/>
      <c r="K1047"/>
      <c r="L1047"/>
      <c r="M1047"/>
      <c r="N1047"/>
      <c r="O1047"/>
      <c r="P1047"/>
      <c r="Q1047"/>
      <c r="R1047"/>
      <c r="S1047"/>
      <c r="T1047"/>
    </row>
    <row r="1048" spans="1:20" x14ac:dyDescent="0.3">
      <c r="H1048" s="28"/>
      <c r="I1048" s="28"/>
      <c r="J1048"/>
      <c r="K1048"/>
      <c r="L1048"/>
      <c r="M1048"/>
      <c r="N1048"/>
      <c r="O1048"/>
      <c r="P1048"/>
      <c r="Q1048"/>
      <c r="R1048"/>
      <c r="S1048"/>
      <c r="T1048"/>
    </row>
    <row r="1049" spans="1:20" ht="14.4" customHeight="1" x14ac:dyDescent="0.3">
      <c r="C1049" s="33"/>
      <c r="D1049" s="33"/>
      <c r="E1049" s="33"/>
      <c r="H1049" s="28"/>
      <c r="I1049" s="28"/>
      <c r="J1049"/>
      <c r="K1049"/>
      <c r="L1049"/>
      <c r="M1049"/>
      <c r="N1049"/>
      <c r="O1049"/>
      <c r="P1049"/>
      <c r="Q1049"/>
      <c r="R1049"/>
      <c r="S1049"/>
      <c r="T1049"/>
    </row>
    <row r="1050" spans="1:20" ht="14.4" customHeight="1" x14ac:dyDescent="0.3">
      <c r="C1050" s="33"/>
      <c r="D1050" s="33"/>
      <c r="E1050" s="33"/>
      <c r="H1050" s="28"/>
      <c r="I1050" s="28"/>
      <c r="J1050"/>
      <c r="K1050"/>
      <c r="L1050"/>
      <c r="M1050"/>
      <c r="N1050"/>
      <c r="O1050"/>
      <c r="P1050"/>
      <c r="Q1050"/>
      <c r="R1050"/>
      <c r="S1050"/>
      <c r="T1050"/>
    </row>
    <row r="1051" spans="1:20" x14ac:dyDescent="0.3">
      <c r="H1051" s="28"/>
      <c r="I1051" s="28"/>
      <c r="J1051"/>
      <c r="K1051"/>
      <c r="L1051"/>
      <c r="M1051"/>
      <c r="N1051"/>
      <c r="O1051"/>
      <c r="P1051"/>
      <c r="Q1051"/>
      <c r="R1051"/>
      <c r="S1051"/>
      <c r="T1051"/>
    </row>
    <row r="1052" spans="1:20" x14ac:dyDescent="0.3">
      <c r="H1052" s="28"/>
      <c r="I1052" s="28"/>
      <c r="J1052"/>
      <c r="K1052"/>
      <c r="L1052"/>
      <c r="M1052"/>
      <c r="N1052"/>
      <c r="O1052"/>
      <c r="P1052"/>
      <c r="Q1052"/>
      <c r="R1052"/>
      <c r="S1052"/>
      <c r="T1052"/>
    </row>
    <row r="1053" spans="1:20" x14ac:dyDescent="0.3">
      <c r="H1053" s="28"/>
      <c r="I1053" s="28"/>
      <c r="J1053"/>
      <c r="K1053"/>
      <c r="L1053"/>
      <c r="M1053"/>
      <c r="N1053"/>
      <c r="O1053"/>
      <c r="P1053"/>
      <c r="Q1053"/>
      <c r="R1053"/>
      <c r="S1053"/>
      <c r="T1053"/>
    </row>
    <row r="1054" spans="1:20" x14ac:dyDescent="0.3">
      <c r="H1054" s="28"/>
      <c r="I1054" s="28"/>
      <c r="J1054"/>
      <c r="K1054"/>
      <c r="L1054"/>
      <c r="M1054"/>
      <c r="N1054"/>
      <c r="O1054"/>
      <c r="P1054"/>
      <c r="Q1054"/>
      <c r="R1054"/>
      <c r="S1054"/>
      <c r="T1054"/>
    </row>
    <row r="1055" spans="1:20" x14ac:dyDescent="0.3">
      <c r="H1055" s="28"/>
      <c r="I1055" s="28"/>
      <c r="J1055"/>
      <c r="K1055"/>
      <c r="L1055"/>
      <c r="M1055"/>
      <c r="N1055"/>
      <c r="O1055"/>
      <c r="P1055"/>
      <c r="Q1055"/>
      <c r="R1055"/>
      <c r="S1055"/>
      <c r="T1055"/>
    </row>
    <row r="1056" spans="1:20" x14ac:dyDescent="0.3">
      <c r="H1056" s="28"/>
      <c r="I1056" s="28"/>
      <c r="J1056"/>
      <c r="K1056"/>
      <c r="L1056"/>
      <c r="M1056"/>
      <c r="N1056"/>
      <c r="O1056"/>
      <c r="P1056"/>
      <c r="Q1056"/>
      <c r="R1056"/>
      <c r="S1056"/>
      <c r="T1056"/>
    </row>
    <row r="1057" spans="8:20" x14ac:dyDescent="0.3">
      <c r="H1057" s="28"/>
      <c r="I1057" s="28"/>
      <c r="J1057"/>
      <c r="K1057"/>
      <c r="L1057"/>
      <c r="M1057"/>
      <c r="N1057"/>
      <c r="O1057"/>
      <c r="P1057"/>
      <c r="Q1057"/>
      <c r="R1057"/>
      <c r="S1057"/>
      <c r="T1057"/>
    </row>
    <row r="1058" spans="8:20" x14ac:dyDescent="0.3">
      <c r="H1058" s="28"/>
      <c r="I1058" s="28"/>
      <c r="J1058"/>
      <c r="K1058"/>
      <c r="L1058"/>
      <c r="M1058"/>
      <c r="N1058"/>
      <c r="O1058"/>
      <c r="P1058"/>
      <c r="Q1058"/>
      <c r="R1058"/>
      <c r="S1058"/>
      <c r="T1058"/>
    </row>
    <row r="1059" spans="8:20" x14ac:dyDescent="0.3">
      <c r="H1059" s="28"/>
      <c r="I1059" s="28"/>
      <c r="J1059"/>
      <c r="K1059"/>
      <c r="L1059"/>
      <c r="M1059"/>
      <c r="N1059"/>
      <c r="O1059"/>
      <c r="P1059"/>
      <c r="Q1059"/>
      <c r="R1059"/>
      <c r="S1059"/>
      <c r="T1059"/>
    </row>
    <row r="1060" spans="8:20" x14ac:dyDescent="0.3">
      <c r="H1060" s="28"/>
      <c r="I1060" s="28"/>
      <c r="J1060"/>
      <c r="K1060"/>
      <c r="L1060"/>
      <c r="M1060"/>
      <c r="N1060"/>
      <c r="O1060"/>
      <c r="P1060"/>
      <c r="Q1060"/>
      <c r="R1060"/>
      <c r="S1060"/>
      <c r="T1060"/>
    </row>
    <row r="1061" spans="8:20" x14ac:dyDescent="0.3">
      <c r="H1061" s="28"/>
      <c r="I1061" s="28"/>
      <c r="J1061"/>
      <c r="K1061"/>
      <c r="L1061"/>
      <c r="M1061"/>
      <c r="N1061"/>
      <c r="O1061"/>
      <c r="P1061"/>
      <c r="Q1061"/>
      <c r="R1061"/>
      <c r="S1061"/>
      <c r="T1061"/>
    </row>
    <row r="1062" spans="8:20" x14ac:dyDescent="0.3">
      <c r="H1062" s="28"/>
      <c r="I1062" s="28"/>
      <c r="J1062"/>
      <c r="K1062"/>
      <c r="L1062"/>
      <c r="M1062"/>
      <c r="N1062"/>
      <c r="O1062"/>
      <c r="P1062"/>
      <c r="Q1062"/>
      <c r="R1062"/>
      <c r="S1062"/>
      <c r="T1062"/>
    </row>
    <row r="1063" spans="8:20" x14ac:dyDescent="0.3">
      <c r="H1063" s="28"/>
      <c r="I1063" s="28"/>
      <c r="J1063"/>
      <c r="K1063"/>
      <c r="L1063"/>
      <c r="M1063"/>
      <c r="N1063"/>
      <c r="O1063"/>
      <c r="P1063"/>
      <c r="Q1063"/>
      <c r="R1063"/>
      <c r="S1063"/>
      <c r="T1063"/>
    </row>
    <row r="1064" spans="8:20" x14ac:dyDescent="0.3">
      <c r="H1064" s="28"/>
      <c r="I1064" s="28"/>
      <c r="J1064"/>
      <c r="K1064"/>
      <c r="L1064"/>
      <c r="M1064"/>
      <c r="N1064"/>
      <c r="O1064"/>
      <c r="P1064"/>
      <c r="Q1064"/>
      <c r="R1064"/>
      <c r="S1064"/>
      <c r="T1064"/>
    </row>
    <row r="1065" spans="8:20" x14ac:dyDescent="0.3">
      <c r="H1065" s="28"/>
      <c r="I1065" s="28"/>
      <c r="J1065"/>
      <c r="K1065"/>
      <c r="L1065"/>
      <c r="M1065"/>
      <c r="N1065"/>
      <c r="O1065"/>
      <c r="P1065"/>
      <c r="Q1065"/>
      <c r="R1065"/>
      <c r="S1065"/>
      <c r="T1065"/>
    </row>
    <row r="1066" spans="8:20" x14ac:dyDescent="0.3">
      <c r="H1066" s="28"/>
      <c r="I1066" s="28"/>
      <c r="J1066"/>
      <c r="K1066"/>
      <c r="L1066"/>
      <c r="M1066"/>
      <c r="N1066"/>
      <c r="O1066"/>
      <c r="P1066"/>
      <c r="Q1066"/>
      <c r="R1066"/>
      <c r="S1066"/>
      <c r="T1066"/>
    </row>
    <row r="1067" spans="8:20" x14ac:dyDescent="0.3">
      <c r="H1067" s="28"/>
      <c r="I1067" s="28"/>
      <c r="J1067"/>
      <c r="K1067"/>
      <c r="L1067"/>
      <c r="M1067"/>
      <c r="N1067"/>
      <c r="O1067"/>
      <c r="P1067"/>
      <c r="Q1067"/>
      <c r="R1067"/>
      <c r="S1067"/>
      <c r="T1067"/>
    </row>
    <row r="1068" spans="8:20" x14ac:dyDescent="0.3">
      <c r="H1068" s="28"/>
      <c r="I1068" s="28"/>
      <c r="J1068"/>
      <c r="K1068"/>
      <c r="L1068"/>
      <c r="M1068"/>
      <c r="N1068"/>
      <c r="O1068"/>
      <c r="P1068"/>
      <c r="Q1068"/>
      <c r="R1068"/>
      <c r="S1068"/>
      <c r="T1068"/>
    </row>
    <row r="1069" spans="8:20" x14ac:dyDescent="0.3">
      <c r="H1069" s="28"/>
      <c r="I1069" s="28"/>
      <c r="J1069"/>
      <c r="K1069"/>
      <c r="L1069"/>
      <c r="M1069"/>
      <c r="N1069"/>
      <c r="O1069"/>
      <c r="P1069"/>
      <c r="Q1069"/>
      <c r="R1069"/>
      <c r="S1069"/>
      <c r="T1069"/>
    </row>
    <row r="1070" spans="8:20" x14ac:dyDescent="0.3">
      <c r="H1070" s="28"/>
      <c r="I1070" s="28"/>
      <c r="J1070"/>
      <c r="K1070"/>
      <c r="L1070"/>
      <c r="M1070"/>
      <c r="N1070"/>
      <c r="O1070"/>
      <c r="P1070"/>
      <c r="Q1070"/>
      <c r="R1070"/>
      <c r="S1070"/>
      <c r="T1070"/>
    </row>
    <row r="1071" spans="8:20" x14ac:dyDescent="0.3">
      <c r="H1071" s="28"/>
      <c r="I1071" s="28"/>
      <c r="J1071"/>
      <c r="K1071"/>
      <c r="L1071"/>
      <c r="M1071"/>
      <c r="N1071"/>
      <c r="O1071"/>
      <c r="P1071"/>
      <c r="Q1071"/>
      <c r="R1071"/>
      <c r="S1071"/>
      <c r="T1071"/>
    </row>
    <row r="1072" spans="8:20" x14ac:dyDescent="0.3">
      <c r="H1072" s="28"/>
      <c r="I1072" s="28"/>
      <c r="J1072"/>
      <c r="K1072"/>
      <c r="L1072"/>
      <c r="M1072"/>
      <c r="N1072"/>
      <c r="O1072"/>
      <c r="P1072"/>
      <c r="Q1072"/>
      <c r="R1072"/>
      <c r="S1072"/>
      <c r="T1072"/>
    </row>
    <row r="1073" spans="1:20" x14ac:dyDescent="0.3">
      <c r="H1073" s="28"/>
      <c r="I1073" s="28"/>
      <c r="J1073"/>
      <c r="K1073"/>
      <c r="L1073"/>
      <c r="M1073"/>
      <c r="N1073"/>
      <c r="O1073"/>
      <c r="P1073"/>
      <c r="Q1073"/>
      <c r="R1073"/>
      <c r="S1073"/>
      <c r="T1073"/>
    </row>
    <row r="1074" spans="1:20" x14ac:dyDescent="0.3">
      <c r="H1074" s="28"/>
      <c r="I1074" s="28"/>
      <c r="J1074"/>
      <c r="K1074"/>
      <c r="L1074"/>
      <c r="M1074"/>
      <c r="N1074"/>
      <c r="O1074"/>
      <c r="P1074"/>
      <c r="Q1074"/>
      <c r="R1074"/>
      <c r="S1074"/>
      <c r="T1074"/>
    </row>
    <row r="1075" spans="1:20" x14ac:dyDescent="0.3">
      <c r="H1075" s="28"/>
      <c r="I1075" s="28"/>
      <c r="J1075"/>
      <c r="K1075"/>
      <c r="L1075"/>
      <c r="M1075"/>
      <c r="N1075"/>
      <c r="O1075"/>
      <c r="P1075"/>
      <c r="Q1075"/>
      <c r="R1075"/>
      <c r="S1075"/>
      <c r="T1075"/>
    </row>
    <row r="1076" spans="1:20" x14ac:dyDescent="0.3">
      <c r="H1076" s="28"/>
      <c r="I1076" s="28"/>
      <c r="J1076"/>
      <c r="K1076"/>
      <c r="L1076"/>
      <c r="M1076"/>
      <c r="N1076"/>
      <c r="O1076"/>
      <c r="P1076"/>
      <c r="Q1076"/>
      <c r="R1076"/>
      <c r="S1076"/>
      <c r="T1076"/>
    </row>
    <row r="1077" spans="1:20" x14ac:dyDescent="0.3">
      <c r="H1077" s="28"/>
      <c r="I1077" s="28"/>
      <c r="J1077"/>
      <c r="K1077"/>
      <c r="L1077"/>
      <c r="M1077"/>
      <c r="N1077"/>
      <c r="O1077"/>
      <c r="P1077"/>
      <c r="Q1077"/>
      <c r="R1077"/>
      <c r="S1077"/>
      <c r="T1077"/>
    </row>
    <row r="1078" spans="1:20" x14ac:dyDescent="0.3">
      <c r="H1078" s="28"/>
      <c r="I1078" s="28"/>
      <c r="J1078"/>
      <c r="K1078"/>
      <c r="L1078"/>
      <c r="M1078"/>
      <c r="N1078"/>
      <c r="O1078"/>
      <c r="P1078"/>
      <c r="Q1078"/>
      <c r="R1078"/>
      <c r="S1078"/>
      <c r="T1078"/>
    </row>
    <row r="1079" spans="1:20" x14ac:dyDescent="0.3">
      <c r="H1079" s="28"/>
      <c r="I1079" s="28"/>
      <c r="J1079"/>
      <c r="K1079"/>
      <c r="L1079"/>
      <c r="M1079"/>
      <c r="N1079"/>
      <c r="O1079"/>
      <c r="P1079"/>
      <c r="Q1079"/>
      <c r="R1079"/>
      <c r="S1079"/>
      <c r="T1079"/>
    </row>
    <row r="1080" spans="1:20" x14ac:dyDescent="0.3">
      <c r="H1080" s="28"/>
      <c r="I1080" s="28"/>
      <c r="J1080"/>
      <c r="K1080"/>
      <c r="L1080"/>
      <c r="M1080"/>
      <c r="N1080"/>
      <c r="O1080"/>
      <c r="P1080"/>
      <c r="Q1080"/>
      <c r="R1080"/>
      <c r="S1080"/>
      <c r="T1080"/>
    </row>
    <row r="1081" spans="1:20" x14ac:dyDescent="0.3">
      <c r="H1081" s="28"/>
      <c r="I1081" s="28"/>
      <c r="J1081"/>
      <c r="K1081"/>
      <c r="L1081"/>
      <c r="M1081"/>
      <c r="N1081"/>
      <c r="O1081"/>
      <c r="P1081"/>
      <c r="Q1081"/>
      <c r="R1081"/>
      <c r="S1081"/>
      <c r="T1081"/>
    </row>
    <row r="1082" spans="1:20" x14ac:dyDescent="0.3">
      <c r="H1082" s="28"/>
      <c r="I1082" s="28"/>
      <c r="J1082"/>
      <c r="K1082"/>
      <c r="L1082"/>
      <c r="M1082"/>
      <c r="N1082"/>
      <c r="O1082"/>
      <c r="P1082"/>
      <c r="Q1082"/>
      <c r="R1082"/>
      <c r="S1082"/>
      <c r="T1082"/>
    </row>
    <row r="1083" spans="1:20" x14ac:dyDescent="0.3">
      <c r="H1083" s="28"/>
      <c r="I1083" s="28"/>
      <c r="J1083"/>
      <c r="K1083"/>
      <c r="L1083"/>
      <c r="M1083"/>
      <c r="N1083"/>
      <c r="O1083"/>
      <c r="P1083"/>
      <c r="Q1083"/>
      <c r="R1083"/>
      <c r="S1083"/>
      <c r="T1083"/>
    </row>
    <row r="1084" spans="1:20" x14ac:dyDescent="0.3">
      <c r="H1084" s="28"/>
      <c r="I1084" s="28"/>
      <c r="J1084"/>
      <c r="K1084"/>
      <c r="L1084"/>
      <c r="M1084"/>
      <c r="N1084"/>
      <c r="O1084"/>
      <c r="P1084"/>
      <c r="Q1084"/>
      <c r="R1084"/>
      <c r="S1084"/>
      <c r="T1084"/>
    </row>
    <row r="1085" spans="1:20" x14ac:dyDescent="0.3">
      <c r="H1085" s="28"/>
      <c r="I1085" s="28"/>
      <c r="J1085"/>
      <c r="K1085"/>
      <c r="L1085"/>
      <c r="M1085"/>
      <c r="N1085"/>
      <c r="O1085"/>
      <c r="P1085"/>
      <c r="Q1085"/>
      <c r="R1085"/>
      <c r="S1085"/>
      <c r="T1085"/>
    </row>
    <row r="1086" spans="1:20" x14ac:dyDescent="0.3">
      <c r="H1086" s="28"/>
      <c r="I1086" s="28"/>
      <c r="J1086"/>
      <c r="K1086"/>
      <c r="L1086"/>
      <c r="M1086"/>
      <c r="N1086"/>
      <c r="O1086"/>
      <c r="P1086"/>
      <c r="Q1086"/>
      <c r="R1086"/>
      <c r="S1086"/>
      <c r="T1086"/>
    </row>
    <row r="1087" spans="1:20" x14ac:dyDescent="0.3">
      <c r="A1087" s="11" t="s">
        <v>111</v>
      </c>
      <c r="B1087" s="12" t="s">
        <v>112</v>
      </c>
      <c r="C1087" s="12" t="s">
        <v>113</v>
      </c>
      <c r="D1087" s="12" t="s">
        <v>114</v>
      </c>
      <c r="E1087" s="12" t="s">
        <v>115</v>
      </c>
      <c r="F1087" s="12" t="s">
        <v>116</v>
      </c>
      <c r="G1087" s="13" t="s">
        <v>117</v>
      </c>
      <c r="H1087" s="13" t="s">
        <v>118</v>
      </c>
      <c r="I1087" s="13" t="s">
        <v>119</v>
      </c>
      <c r="J1087" s="11" t="s">
        <v>120</v>
      </c>
      <c r="K1087"/>
      <c r="L1087"/>
      <c r="M1087"/>
      <c r="N1087"/>
      <c r="O1087"/>
      <c r="P1087"/>
      <c r="Q1087"/>
      <c r="R1087"/>
      <c r="S1087"/>
      <c r="T1087"/>
    </row>
    <row r="1088" spans="1:20" hidden="1" x14ac:dyDescent="0.3">
      <c r="A1088" s="6" t="s">
        <v>294</v>
      </c>
      <c r="B1088" s="10">
        <v>18000</v>
      </c>
      <c r="C1088" s="7" t="s">
        <v>122</v>
      </c>
      <c r="D1088" s="10">
        <v>25</v>
      </c>
      <c r="E1088" s="7" t="s">
        <v>123</v>
      </c>
      <c r="F1088" s="7" t="s">
        <v>123</v>
      </c>
      <c r="G1088" s="35">
        <v>150</v>
      </c>
      <c r="H1088" s="36" t="s">
        <v>124</v>
      </c>
      <c r="I1088" s="36" t="s">
        <v>125</v>
      </c>
      <c r="J1088" s="288" t="e">
        <f>VLOOKUP($A1088,'PASTE BID HERE'!$A:$B,2,FALSE)</f>
        <v>#N/A</v>
      </c>
      <c r="K1088"/>
      <c r="L1088"/>
      <c r="M1088"/>
      <c r="N1088"/>
      <c r="O1088"/>
      <c r="P1088"/>
      <c r="Q1088"/>
      <c r="R1088"/>
      <c r="S1088"/>
      <c r="T1088"/>
    </row>
    <row r="1089" spans="1:20" x14ac:dyDescent="0.3">
      <c r="A1089" s="6" t="s">
        <v>295</v>
      </c>
      <c r="B1089" s="10">
        <v>24000</v>
      </c>
      <c r="C1089" s="7" t="s">
        <v>122</v>
      </c>
      <c r="D1089" s="10">
        <v>25</v>
      </c>
      <c r="E1089" s="7" t="s">
        <v>123</v>
      </c>
      <c r="F1089" s="7" t="s">
        <v>123</v>
      </c>
      <c r="G1089" s="35">
        <v>150</v>
      </c>
      <c r="H1089" s="36" t="s">
        <v>124</v>
      </c>
      <c r="I1089" s="36" t="s">
        <v>125</v>
      </c>
      <c r="J1089" s="288">
        <f>VLOOKUP($A1089,'PASTE BID HERE'!$A:$B,2,FALSE)</f>
        <v>3107.24</v>
      </c>
      <c r="K1089"/>
      <c r="L1089"/>
      <c r="M1089"/>
      <c r="N1089"/>
      <c r="O1089"/>
      <c r="P1089"/>
      <c r="Q1089"/>
      <c r="R1089"/>
      <c r="S1089"/>
      <c r="T1089"/>
    </row>
    <row r="1090" spans="1:20" x14ac:dyDescent="0.3">
      <c r="A1090" s="6" t="s">
        <v>296</v>
      </c>
      <c r="B1090" s="10">
        <v>30000</v>
      </c>
      <c r="C1090" s="7" t="s">
        <v>122</v>
      </c>
      <c r="D1090" s="10">
        <v>35</v>
      </c>
      <c r="E1090" s="7" t="s">
        <v>128</v>
      </c>
      <c r="F1090" s="7" t="s">
        <v>128</v>
      </c>
      <c r="G1090" s="35">
        <v>202</v>
      </c>
      <c r="H1090" s="36" t="s">
        <v>124</v>
      </c>
      <c r="I1090" s="36" t="s">
        <v>125</v>
      </c>
      <c r="J1090" s="288">
        <f>VLOOKUP($A1090,'PASTE BID HERE'!$A:$B,2,FALSE)</f>
        <v>3099.19</v>
      </c>
      <c r="K1090"/>
      <c r="L1090"/>
      <c r="M1090"/>
      <c r="N1090"/>
      <c r="O1090"/>
      <c r="P1090"/>
      <c r="Q1090"/>
      <c r="R1090"/>
      <c r="S1090"/>
      <c r="T1090"/>
    </row>
    <row r="1091" spans="1:20" x14ac:dyDescent="0.3">
      <c r="A1091" s="6" t="s">
        <v>297</v>
      </c>
      <c r="B1091" s="10">
        <v>36000</v>
      </c>
      <c r="C1091" s="7" t="s">
        <v>122</v>
      </c>
      <c r="D1091" s="10">
        <v>39</v>
      </c>
      <c r="E1091" s="7" t="s">
        <v>147</v>
      </c>
      <c r="F1091" s="7" t="s">
        <v>147</v>
      </c>
      <c r="G1091" s="35">
        <v>214</v>
      </c>
      <c r="H1091" s="36" t="s">
        <v>124</v>
      </c>
      <c r="I1091" s="36" t="s">
        <v>125</v>
      </c>
      <c r="J1091" s="288">
        <f>VLOOKUP($A1091,'PASTE BID HERE'!$A:$B,2,FALSE)</f>
        <v>3876.29</v>
      </c>
      <c r="K1091"/>
      <c r="L1091"/>
      <c r="M1091"/>
      <c r="N1091"/>
      <c r="O1091"/>
      <c r="P1091"/>
      <c r="Q1091"/>
      <c r="R1091"/>
      <c r="S1091"/>
      <c r="T1091"/>
    </row>
    <row r="1092" spans="1:20" x14ac:dyDescent="0.3">
      <c r="A1092" s="6" t="s">
        <v>298</v>
      </c>
      <c r="B1092" s="10">
        <v>42000</v>
      </c>
      <c r="C1092" s="7" t="s">
        <v>122</v>
      </c>
      <c r="D1092" s="10">
        <v>39</v>
      </c>
      <c r="E1092" s="7" t="s">
        <v>147</v>
      </c>
      <c r="F1092" s="7" t="s">
        <v>147</v>
      </c>
      <c r="G1092" s="35">
        <v>240</v>
      </c>
      <c r="H1092" s="36" t="s">
        <v>124</v>
      </c>
      <c r="I1092" s="36" t="s">
        <v>131</v>
      </c>
      <c r="J1092" s="288">
        <f>VLOOKUP($A1092,'PASTE BID HERE'!$A:$B,2,FALSE)</f>
        <v>4247.16</v>
      </c>
      <c r="K1092"/>
      <c r="L1092"/>
      <c r="M1092"/>
      <c r="N1092"/>
      <c r="O1092"/>
      <c r="P1092"/>
      <c r="Q1092"/>
      <c r="R1092"/>
      <c r="S1092"/>
      <c r="T1092"/>
    </row>
    <row r="1093" spans="1:20" x14ac:dyDescent="0.3">
      <c r="A1093" s="6" t="s">
        <v>299</v>
      </c>
      <c r="B1093" s="10">
        <v>48000</v>
      </c>
      <c r="C1093" s="7" t="s">
        <v>122</v>
      </c>
      <c r="D1093" s="10">
        <v>39</v>
      </c>
      <c r="E1093" s="7" t="s">
        <v>147</v>
      </c>
      <c r="F1093" s="7" t="s">
        <v>147</v>
      </c>
      <c r="G1093" s="35">
        <v>240</v>
      </c>
      <c r="H1093" s="36" t="s">
        <v>124</v>
      </c>
      <c r="I1093" s="36" t="s">
        <v>131</v>
      </c>
      <c r="J1093" s="288">
        <f>VLOOKUP($A1093,'PASTE BID HERE'!$A:$B,2,FALSE)</f>
        <v>4402.08</v>
      </c>
      <c r="K1093"/>
      <c r="L1093"/>
      <c r="M1093"/>
      <c r="N1093"/>
      <c r="O1093"/>
      <c r="P1093"/>
      <c r="Q1093"/>
      <c r="R1093"/>
      <c r="S1093"/>
      <c r="T1093"/>
    </row>
    <row r="1094" spans="1:20" x14ac:dyDescent="0.3">
      <c r="A1094" s="6" t="s">
        <v>300</v>
      </c>
      <c r="B1094" s="10">
        <v>60000</v>
      </c>
      <c r="C1094" s="7" t="s">
        <v>122</v>
      </c>
      <c r="D1094" s="10">
        <v>39</v>
      </c>
      <c r="E1094" s="7" t="s">
        <v>133</v>
      </c>
      <c r="F1094" s="7" t="s">
        <v>133</v>
      </c>
      <c r="G1094" s="35">
        <v>275</v>
      </c>
      <c r="H1094" s="36" t="s">
        <v>124</v>
      </c>
      <c r="I1094" s="36" t="s">
        <v>131</v>
      </c>
      <c r="J1094" s="288">
        <f>VLOOKUP($A1094,'PASTE BID HERE'!$A:$B,2,FALSE)</f>
        <v>5171.2</v>
      </c>
    </row>
    <row r="1098" spans="1:20" x14ac:dyDescent="0.3">
      <c r="D1098" s="598"/>
      <c r="E1098" s="598"/>
      <c r="F1098" s="598"/>
    </row>
    <row r="1099" spans="1:20" x14ac:dyDescent="0.3">
      <c r="D1099" s="598"/>
      <c r="E1099" s="598"/>
      <c r="F1099" s="598"/>
    </row>
    <row r="1130" spans="1:8" x14ac:dyDescent="0.3">
      <c r="A1130" s="11" t="s">
        <v>111</v>
      </c>
      <c r="B1130" s="12" t="s">
        <v>112</v>
      </c>
      <c r="C1130" s="12" t="s">
        <v>113</v>
      </c>
      <c r="D1130" s="12" t="s">
        <v>114</v>
      </c>
      <c r="E1130" s="12" t="s">
        <v>115</v>
      </c>
      <c r="F1130" s="12" t="s">
        <v>116</v>
      </c>
      <c r="G1130" s="13" t="s">
        <v>117</v>
      </c>
      <c r="H1130" s="13" t="s">
        <v>120</v>
      </c>
    </row>
    <row r="1131" spans="1:8" x14ac:dyDescent="0.3">
      <c r="A1131" s="6" t="s">
        <v>301</v>
      </c>
      <c r="B1131" s="10">
        <v>24000</v>
      </c>
      <c r="C1131" s="7" t="s">
        <v>122</v>
      </c>
      <c r="D1131" s="7">
        <v>31.8</v>
      </c>
      <c r="E1131" s="7">
        <v>40.4</v>
      </c>
      <c r="F1131" s="7">
        <v>19.8</v>
      </c>
      <c r="G1131" s="35">
        <v>128</v>
      </c>
      <c r="H1131" s="288">
        <f>VLOOKUP($A1131,'PASTE BID HERE'!$A:$B,2,FALSE)</f>
        <v>2377.91</v>
      </c>
    </row>
    <row r="1132" spans="1:8" x14ac:dyDescent="0.3">
      <c r="A1132" s="6" t="s">
        <v>302</v>
      </c>
      <c r="B1132" s="10">
        <v>36000</v>
      </c>
      <c r="C1132" s="7" t="s">
        <v>122</v>
      </c>
      <c r="D1132" s="7">
        <v>31.8</v>
      </c>
      <c r="E1132" s="7">
        <v>40.4</v>
      </c>
      <c r="F1132" s="7">
        <v>19.8</v>
      </c>
      <c r="G1132" s="35">
        <v>146</v>
      </c>
      <c r="H1132" s="288">
        <f>VLOOKUP($A1132,'PASTE BID HERE'!$A:$B,2,FALSE)</f>
        <v>2503.06</v>
      </c>
    </row>
    <row r="1133" spans="1:8" x14ac:dyDescent="0.3">
      <c r="A1133" s="6" t="s">
        <v>303</v>
      </c>
      <c r="B1133" s="10">
        <v>48000</v>
      </c>
      <c r="C1133" s="7" t="s">
        <v>122</v>
      </c>
      <c r="D1133" s="7">
        <v>36.6</v>
      </c>
      <c r="E1133" s="7">
        <v>40.4</v>
      </c>
      <c r="F1133" s="7">
        <v>19.8</v>
      </c>
      <c r="G1133" s="35">
        <v>212</v>
      </c>
      <c r="H1133" s="288">
        <f>VLOOKUP($A1133,'PASTE BID HERE'!$A:$B,2,FALSE)</f>
        <v>2956</v>
      </c>
    </row>
    <row r="1134" spans="1:8" x14ac:dyDescent="0.3">
      <c r="A1134" s="6" t="s">
        <v>304</v>
      </c>
      <c r="B1134" s="10">
        <v>60000</v>
      </c>
      <c r="C1134" s="7" t="s">
        <v>122</v>
      </c>
      <c r="D1134" s="7">
        <v>46.4</v>
      </c>
      <c r="E1134" s="7">
        <v>42.3</v>
      </c>
      <c r="F1134" s="7">
        <v>22.8</v>
      </c>
      <c r="G1134" s="35">
        <v>254</v>
      </c>
      <c r="H1134" s="288">
        <f>VLOOKUP($A1134,'PASTE BID HERE'!$A:$B,2,FALSE)</f>
        <v>3111.58</v>
      </c>
    </row>
    <row r="1135" spans="1:8" x14ac:dyDescent="0.3">
      <c r="A1135" s="24"/>
      <c r="B1135" s="25"/>
      <c r="C1135" s="26"/>
      <c r="D1135" s="26"/>
      <c r="E1135" s="26"/>
      <c r="F1135" s="26"/>
      <c r="G1135" s="40"/>
      <c r="H1135" s="289"/>
    </row>
    <row r="1136" spans="1:8" x14ac:dyDescent="0.3">
      <c r="A1136" s="587" t="s">
        <v>305</v>
      </c>
      <c r="B1136" s="587"/>
      <c r="C1136" s="587"/>
      <c r="D1136" s="587"/>
      <c r="E1136" s="184" t="s">
        <v>252</v>
      </c>
      <c r="F1136" s="26"/>
      <c r="G1136" s="40"/>
      <c r="H1136" s="289"/>
    </row>
    <row r="1137" spans="1:8" x14ac:dyDescent="0.3">
      <c r="A1137" s="582" t="s">
        <v>306</v>
      </c>
      <c r="B1137" s="582"/>
      <c r="C1137" s="583" t="s">
        <v>307</v>
      </c>
      <c r="D1137" s="584"/>
      <c r="E1137" s="288">
        <f>VLOOKUP($C1137,'PASTE BID HERE'!$A:$B,2,FALSE)</f>
        <v>58.52</v>
      </c>
      <c r="F1137" s="26"/>
      <c r="G1137" s="40"/>
      <c r="H1137" s="289"/>
    </row>
    <row r="1138" spans="1:8" x14ac:dyDescent="0.3">
      <c r="A1138" s="582" t="s">
        <v>308</v>
      </c>
      <c r="B1138" s="582"/>
      <c r="C1138" s="583" t="s">
        <v>309</v>
      </c>
      <c r="D1138" s="584"/>
      <c r="E1138" s="288">
        <f>VLOOKUP($C1138,'PASTE BID HERE'!$A:$B,2,FALSE)</f>
        <v>14.51</v>
      </c>
      <c r="F1138" s="26"/>
      <c r="G1138" s="40"/>
      <c r="H1138" s="289"/>
    </row>
    <row r="1139" spans="1:8" x14ac:dyDescent="0.3">
      <c r="A1139" s="582" t="s">
        <v>310</v>
      </c>
      <c r="B1139" s="582"/>
      <c r="C1139" s="583" t="s">
        <v>311</v>
      </c>
      <c r="D1139" s="584"/>
      <c r="E1139" s="288" t="s">
        <v>312</v>
      </c>
      <c r="F1139" s="26"/>
      <c r="G1139" s="40"/>
      <c r="H1139" s="289"/>
    </row>
    <row r="1140" spans="1:8" x14ac:dyDescent="0.3">
      <c r="A1140" s="582" t="s">
        <v>313</v>
      </c>
      <c r="B1140" s="582"/>
      <c r="C1140" s="583" t="s">
        <v>311</v>
      </c>
      <c r="D1140" s="584"/>
      <c r="E1140" s="288" t="s">
        <v>312</v>
      </c>
      <c r="F1140" s="26"/>
      <c r="G1140" s="40"/>
      <c r="H1140" s="289"/>
    </row>
    <row r="1141" spans="1:8" x14ac:dyDescent="0.3">
      <c r="A1141" s="582" t="s">
        <v>314</v>
      </c>
      <c r="B1141" s="582"/>
      <c r="C1141" s="583" t="s">
        <v>312</v>
      </c>
      <c r="D1141" s="584"/>
      <c r="E1141" s="288" t="s">
        <v>312</v>
      </c>
      <c r="F1141" s="26"/>
      <c r="G1141" s="40"/>
      <c r="H1141" s="289"/>
    </row>
    <row r="1142" spans="1:8" x14ac:dyDescent="0.3">
      <c r="A1142" s="585" t="s">
        <v>315</v>
      </c>
      <c r="B1142" s="585"/>
      <c r="C1142" s="583" t="s">
        <v>311</v>
      </c>
      <c r="D1142" s="584"/>
      <c r="E1142" s="288" t="s">
        <v>312</v>
      </c>
      <c r="F1142" s="26"/>
      <c r="G1142" s="40"/>
      <c r="H1142" s="289"/>
    </row>
    <row r="1143" spans="1:8" x14ac:dyDescent="0.3">
      <c r="A1143" s="585" t="s">
        <v>316</v>
      </c>
      <c r="B1143" s="585"/>
      <c r="C1143" s="583" t="s">
        <v>311</v>
      </c>
      <c r="D1143" s="584"/>
      <c r="E1143" s="288" t="s">
        <v>312</v>
      </c>
      <c r="F1143" s="26"/>
      <c r="G1143" s="40"/>
      <c r="H1143" s="289"/>
    </row>
    <row r="1144" spans="1:8" x14ac:dyDescent="0.3">
      <c r="A1144" s="586" t="s">
        <v>317</v>
      </c>
      <c r="B1144" s="176" t="s">
        <v>318</v>
      </c>
      <c r="C1144" s="583" t="s">
        <v>319</v>
      </c>
      <c r="D1144" s="584"/>
      <c r="E1144" s="288" t="e">
        <f>VLOOKUP($C1144,'PASTE BID HERE'!$A:$B,2,FALSE)</f>
        <v>#N/A</v>
      </c>
    </row>
    <row r="1145" spans="1:8" x14ac:dyDescent="0.3">
      <c r="A1145" s="586"/>
      <c r="B1145" s="176" t="s">
        <v>320</v>
      </c>
      <c r="C1145" s="583" t="s">
        <v>321</v>
      </c>
      <c r="D1145" s="584"/>
      <c r="E1145" s="288" t="e">
        <f>VLOOKUP($C1145,'PASTE BID HERE'!$A:$B,2,FALSE)</f>
        <v>#N/A</v>
      </c>
    </row>
    <row r="1146" spans="1:8" x14ac:dyDescent="0.3">
      <c r="A1146" s="579" t="s">
        <v>322</v>
      </c>
      <c r="B1146" s="176" t="s">
        <v>318</v>
      </c>
      <c r="C1146" s="583" t="s">
        <v>319</v>
      </c>
      <c r="D1146" s="584"/>
      <c r="E1146" s="288" t="e">
        <f>VLOOKUP($C1146,'PASTE BID HERE'!$A:$B,2,FALSE)</f>
        <v>#N/A</v>
      </c>
    </row>
    <row r="1147" spans="1:8" x14ac:dyDescent="0.3">
      <c r="A1147" s="579"/>
      <c r="B1147" s="176" t="s">
        <v>320</v>
      </c>
      <c r="C1147" s="583" t="s">
        <v>323</v>
      </c>
      <c r="D1147" s="584"/>
      <c r="E1147" s="288">
        <f>VLOOKUP($C1147,'PASTE BID HERE'!$A:$B,2,FALSE)</f>
        <v>39.299999999999997</v>
      </c>
    </row>
    <row r="1148" spans="1:8" x14ac:dyDescent="0.3">
      <c r="A1148" s="177" t="s">
        <v>324</v>
      </c>
      <c r="B1148" s="25"/>
      <c r="C1148" s="26"/>
      <c r="D1148" s="26"/>
      <c r="E1148" s="26"/>
    </row>
    <row r="1149" spans="1:8" x14ac:dyDescent="0.3">
      <c r="A1149" s="580"/>
      <c r="B1149" s="580"/>
      <c r="C1149" s="581"/>
      <c r="D1149" s="581"/>
      <c r="E1149" s="289"/>
    </row>
    <row r="1150" spans="1:8" x14ac:dyDescent="0.3">
      <c r="A1150" s="580"/>
      <c r="B1150" s="580"/>
      <c r="C1150" s="581"/>
      <c r="D1150" s="581"/>
      <c r="E1150" s="289"/>
    </row>
    <row r="1151" spans="1:8" x14ac:dyDescent="0.3">
      <c r="A1151" s="594"/>
      <c r="B1151" s="594"/>
      <c r="C1151" s="581"/>
      <c r="D1151" s="581"/>
      <c r="E1151" s="289"/>
    </row>
    <row r="1152" spans="1:8" x14ac:dyDescent="0.3">
      <c r="A1152" s="595"/>
      <c r="B1152"/>
      <c r="C1152" s="581"/>
      <c r="D1152" s="581"/>
      <c r="E1152" s="289"/>
    </row>
    <row r="1153" spans="1:5" x14ac:dyDescent="0.3">
      <c r="A1153" s="595"/>
      <c r="B1153"/>
      <c r="C1153" s="581"/>
      <c r="D1153" s="581"/>
      <c r="E1153" s="289"/>
    </row>
    <row r="1154" spans="1:5" ht="14.4" customHeight="1" x14ac:dyDescent="0.3">
      <c r="A1154" s="588"/>
      <c r="B1154"/>
      <c r="C1154" s="581"/>
      <c r="D1154" s="581"/>
      <c r="E1154" s="289"/>
    </row>
    <row r="1155" spans="1:5" ht="14.4" customHeight="1" x14ac:dyDescent="0.3">
      <c r="A1155" s="588"/>
      <c r="B1155"/>
      <c r="C1155" s="581"/>
      <c r="D1155" s="581"/>
      <c r="E1155" s="289"/>
    </row>
    <row r="1156" spans="1:5" x14ac:dyDescent="0.3">
      <c r="A1156" s="177"/>
      <c r="B1156" s="25"/>
      <c r="C1156" s="26"/>
      <c r="D1156" s="26"/>
      <c r="E1156" s="26"/>
    </row>
    <row r="1194" spans="1:20" x14ac:dyDescent="0.3">
      <c r="A1194" s="11" t="s">
        <v>111</v>
      </c>
      <c r="B1194" s="12" t="s">
        <v>112</v>
      </c>
      <c r="C1194" s="12" t="s">
        <v>113</v>
      </c>
      <c r="D1194" s="12" t="s">
        <v>114</v>
      </c>
      <c r="E1194" s="12" t="s">
        <v>115</v>
      </c>
      <c r="F1194" s="12" t="s">
        <v>116</v>
      </c>
      <c r="G1194" s="13" t="s">
        <v>117</v>
      </c>
      <c r="H1194" s="13" t="s">
        <v>120</v>
      </c>
      <c r="S1194"/>
      <c r="T1194"/>
    </row>
    <row r="1195" spans="1:20" x14ac:dyDescent="0.3">
      <c r="A1195" s="6" t="s">
        <v>325</v>
      </c>
      <c r="B1195" s="10">
        <v>24000</v>
      </c>
      <c r="C1195" s="7" t="s">
        <v>122</v>
      </c>
      <c r="D1195" s="7">
        <v>36.6</v>
      </c>
      <c r="E1195" s="7">
        <v>40.4</v>
      </c>
      <c r="F1195" s="7">
        <v>19.8</v>
      </c>
      <c r="G1195" s="35">
        <v>177</v>
      </c>
      <c r="H1195" s="288">
        <f>VLOOKUP($A1195,'PASTE BID HERE'!$A:$B,2,FALSE)</f>
        <v>2856.35</v>
      </c>
      <c r="S1195"/>
      <c r="T1195"/>
    </row>
    <row r="1196" spans="1:20" x14ac:dyDescent="0.3">
      <c r="A1196" s="6" t="s">
        <v>326</v>
      </c>
      <c r="B1196" s="10">
        <v>36000</v>
      </c>
      <c r="C1196" s="7" t="s">
        <v>122</v>
      </c>
      <c r="D1196" s="7">
        <v>46.4</v>
      </c>
      <c r="E1196" s="7">
        <v>42.3</v>
      </c>
      <c r="F1196" s="7">
        <v>22.8</v>
      </c>
      <c r="G1196" s="35">
        <v>230</v>
      </c>
      <c r="H1196" s="288">
        <f>VLOOKUP($A1196,'PASTE BID HERE'!$A:$B,2,FALSE)</f>
        <v>2891.04</v>
      </c>
      <c r="S1196"/>
      <c r="T1196"/>
    </row>
    <row r="1197" spans="1:20" x14ac:dyDescent="0.3">
      <c r="A1197" s="6" t="s">
        <v>327</v>
      </c>
      <c r="B1197" s="10">
        <v>48000</v>
      </c>
      <c r="C1197" s="7" t="s">
        <v>122</v>
      </c>
      <c r="D1197" s="7">
        <v>58</v>
      </c>
      <c r="E1197" s="7">
        <v>40.4</v>
      </c>
      <c r="F1197" s="7">
        <v>19.8</v>
      </c>
      <c r="G1197" s="35">
        <v>296</v>
      </c>
      <c r="H1197" s="288">
        <f>VLOOKUP($A1197,'PASTE BID HERE'!$A:$B,2,FALSE)</f>
        <v>3414.19</v>
      </c>
      <c r="S1197"/>
      <c r="T1197"/>
    </row>
    <row r="1198" spans="1:20" x14ac:dyDescent="0.3">
      <c r="A1198" s="6" t="s">
        <v>328</v>
      </c>
      <c r="B1198" s="10">
        <v>60000</v>
      </c>
      <c r="C1198" s="7" t="s">
        <v>122</v>
      </c>
      <c r="D1198" s="7">
        <v>58</v>
      </c>
      <c r="E1198" s="7">
        <v>40.4</v>
      </c>
      <c r="F1198" s="7">
        <v>19.8</v>
      </c>
      <c r="G1198" s="35">
        <v>306</v>
      </c>
      <c r="H1198" s="288">
        <f>VLOOKUP($A1198,'PASTE BID HERE'!$A:$B,2,FALSE)</f>
        <v>3737.64</v>
      </c>
      <c r="S1198"/>
      <c r="T1198"/>
    </row>
    <row r="1199" spans="1:20" x14ac:dyDescent="0.3">
      <c r="A1199" s="24"/>
      <c r="B1199" s="25"/>
      <c r="C1199" s="26"/>
      <c r="D1199" s="26"/>
      <c r="E1199" s="26"/>
      <c r="F1199" s="26"/>
      <c r="G1199" s="40"/>
      <c r="H1199" s="175"/>
      <c r="S1199"/>
      <c r="T1199"/>
    </row>
    <row r="1200" spans="1:20" x14ac:dyDescent="0.3">
      <c r="A1200" s="24"/>
      <c r="B1200" s="25"/>
      <c r="C1200" s="26"/>
      <c r="D1200" s="26"/>
      <c r="E1200" s="26"/>
      <c r="F1200" s="26"/>
      <c r="G1200" s="40"/>
      <c r="H1200" s="175"/>
      <c r="S1200"/>
      <c r="T1200"/>
    </row>
    <row r="1201" spans="1:20" x14ac:dyDescent="0.3">
      <c r="A1201" s="587" t="s">
        <v>305</v>
      </c>
      <c r="B1201" s="587"/>
      <c r="C1201" s="587"/>
      <c r="D1201" s="587"/>
      <c r="E1201" s="184" t="s">
        <v>252</v>
      </c>
      <c r="F1201"/>
      <c r="G1201"/>
      <c r="I1201"/>
      <c r="S1201"/>
      <c r="T1201"/>
    </row>
    <row r="1202" spans="1:20" x14ac:dyDescent="0.3">
      <c r="A1202" s="582" t="s">
        <v>306</v>
      </c>
      <c r="B1202" s="582"/>
      <c r="C1202" s="583" t="s">
        <v>307</v>
      </c>
      <c r="D1202" s="584"/>
      <c r="E1202" s="288">
        <f>VLOOKUP($C1202,'PASTE BID HERE'!$A:$B,2,FALSE)</f>
        <v>58.52</v>
      </c>
      <c r="F1202"/>
      <c r="G1202"/>
      <c r="I1202"/>
      <c r="S1202"/>
      <c r="T1202"/>
    </row>
    <row r="1203" spans="1:20" x14ac:dyDescent="0.3">
      <c r="A1203" s="582" t="s">
        <v>308</v>
      </c>
      <c r="B1203" s="582"/>
      <c r="C1203" s="583" t="s">
        <v>309</v>
      </c>
      <c r="D1203" s="584"/>
      <c r="E1203" s="288">
        <f>VLOOKUP($C1203,'PASTE BID HERE'!$A:$B,2,FALSE)</f>
        <v>14.51</v>
      </c>
      <c r="F1203"/>
      <c r="G1203"/>
      <c r="I1203"/>
      <c r="S1203"/>
      <c r="T1203"/>
    </row>
    <row r="1204" spans="1:20" x14ac:dyDescent="0.3">
      <c r="A1204" s="582" t="s">
        <v>310</v>
      </c>
      <c r="B1204" s="582"/>
      <c r="C1204" s="583" t="s">
        <v>311</v>
      </c>
      <c r="D1204" s="584"/>
      <c r="E1204" s="288" t="s">
        <v>312</v>
      </c>
      <c r="F1204"/>
      <c r="G1204"/>
      <c r="I1204"/>
      <c r="S1204"/>
      <c r="T1204"/>
    </row>
    <row r="1205" spans="1:20" x14ac:dyDescent="0.3">
      <c r="A1205" s="582" t="s">
        <v>313</v>
      </c>
      <c r="B1205" s="582"/>
      <c r="C1205" s="583" t="s">
        <v>311</v>
      </c>
      <c r="D1205" s="584"/>
      <c r="E1205" s="288" t="s">
        <v>312</v>
      </c>
      <c r="F1205"/>
      <c r="G1205"/>
      <c r="I1205"/>
      <c r="S1205"/>
      <c r="T1205"/>
    </row>
    <row r="1206" spans="1:20" x14ac:dyDescent="0.3">
      <c r="A1206" s="585" t="s">
        <v>315</v>
      </c>
      <c r="B1206" s="585"/>
      <c r="C1206" s="583" t="s">
        <v>311</v>
      </c>
      <c r="D1206" s="584"/>
      <c r="E1206" s="288" t="s">
        <v>312</v>
      </c>
      <c r="F1206"/>
      <c r="G1206"/>
      <c r="I1206"/>
      <c r="S1206"/>
      <c r="T1206"/>
    </row>
    <row r="1207" spans="1:20" x14ac:dyDescent="0.3">
      <c r="A1207" s="585" t="s">
        <v>316</v>
      </c>
      <c r="B1207" s="585"/>
      <c r="C1207" s="583" t="s">
        <v>311</v>
      </c>
      <c r="D1207" s="584"/>
      <c r="E1207" s="288" t="s">
        <v>312</v>
      </c>
      <c r="F1207"/>
      <c r="G1207"/>
      <c r="I1207"/>
      <c r="S1207"/>
      <c r="T1207"/>
    </row>
    <row r="1208" spans="1:20" x14ac:dyDescent="0.3">
      <c r="A1208" s="586" t="s">
        <v>317</v>
      </c>
      <c r="B1208" s="176" t="s">
        <v>318</v>
      </c>
      <c r="C1208" s="583" t="s">
        <v>319</v>
      </c>
      <c r="D1208" s="584"/>
      <c r="E1208" s="288" t="e">
        <f>VLOOKUP($C1208,'PASTE BID HERE'!$A:$B,2,FALSE)</f>
        <v>#N/A</v>
      </c>
      <c r="F1208"/>
      <c r="G1208"/>
      <c r="I1208"/>
      <c r="S1208"/>
      <c r="T1208"/>
    </row>
    <row r="1209" spans="1:20" x14ac:dyDescent="0.3">
      <c r="A1209" s="586"/>
      <c r="B1209" s="176" t="s">
        <v>320</v>
      </c>
      <c r="C1209" s="583" t="s">
        <v>321</v>
      </c>
      <c r="D1209" s="584"/>
      <c r="E1209" s="288" t="e">
        <f>VLOOKUP($C1209,'PASTE BID HERE'!$A:$B,2,FALSE)</f>
        <v>#N/A</v>
      </c>
      <c r="F1209"/>
      <c r="G1209"/>
      <c r="I1209"/>
    </row>
    <row r="1210" spans="1:20" x14ac:dyDescent="0.3">
      <c r="A1210" s="579" t="s">
        <v>322</v>
      </c>
      <c r="B1210" s="176" t="s">
        <v>318</v>
      </c>
      <c r="C1210" s="583" t="s">
        <v>319</v>
      </c>
      <c r="D1210" s="584"/>
      <c r="E1210" s="288" t="e">
        <f>VLOOKUP($C1210,'PASTE BID HERE'!$A:$B,2,FALSE)</f>
        <v>#N/A</v>
      </c>
      <c r="G1210"/>
      <c r="I1210"/>
      <c r="K1210"/>
      <c r="L1210"/>
      <c r="M1210"/>
      <c r="N1210"/>
      <c r="O1210"/>
      <c r="P1210"/>
      <c r="Q1210"/>
      <c r="R1210"/>
      <c r="S1210"/>
      <c r="T1210"/>
    </row>
    <row r="1211" spans="1:20" x14ac:dyDescent="0.3">
      <c r="A1211" s="579"/>
      <c r="B1211" s="176" t="s">
        <v>320</v>
      </c>
      <c r="C1211" s="583" t="s">
        <v>323</v>
      </c>
      <c r="D1211" s="584"/>
      <c r="E1211" s="288">
        <f>VLOOKUP($C1211,'PASTE BID HERE'!$A:$B,2,FALSE)</f>
        <v>39.299999999999997</v>
      </c>
      <c r="G1211"/>
      <c r="I1211"/>
      <c r="K1211"/>
      <c r="L1211"/>
      <c r="M1211"/>
      <c r="N1211"/>
      <c r="O1211"/>
      <c r="P1211"/>
      <c r="Q1211"/>
      <c r="R1211"/>
      <c r="S1211"/>
      <c r="T1211"/>
    </row>
    <row r="1212" spans="1:20" x14ac:dyDescent="0.3">
      <c r="A1212" s="177" t="s">
        <v>324</v>
      </c>
      <c r="B1212" s="25"/>
      <c r="C1212" s="26"/>
      <c r="D1212" s="26"/>
      <c r="E1212" s="26"/>
      <c r="F1212" s="26"/>
      <c r="K1212"/>
      <c r="L1212"/>
      <c r="M1212"/>
      <c r="N1212"/>
      <c r="O1212"/>
      <c r="P1212"/>
      <c r="Q1212"/>
      <c r="R1212"/>
      <c r="S1212"/>
      <c r="T1212"/>
    </row>
    <row r="1213" spans="1:20" x14ac:dyDescent="0.3">
      <c r="A1213" s="24"/>
      <c r="B1213" s="25"/>
      <c r="C1213" s="26"/>
      <c r="D1213" s="26"/>
      <c r="E1213" s="26"/>
      <c r="F1213" s="26"/>
      <c r="K1213"/>
      <c r="L1213"/>
      <c r="M1213"/>
      <c r="N1213"/>
      <c r="O1213"/>
      <c r="P1213"/>
      <c r="Q1213"/>
      <c r="R1213"/>
      <c r="S1213"/>
      <c r="T1213"/>
    </row>
    <row r="1214" spans="1:20" x14ac:dyDescent="0.3">
      <c r="A1214" s="24"/>
      <c r="B1214" s="25"/>
      <c r="C1214" s="26"/>
      <c r="D1214" s="26"/>
      <c r="E1214" s="26"/>
      <c r="F1214" s="26"/>
      <c r="K1214"/>
      <c r="L1214"/>
      <c r="M1214"/>
      <c r="N1214"/>
      <c r="O1214"/>
      <c r="P1214"/>
      <c r="Q1214"/>
      <c r="R1214"/>
      <c r="S1214"/>
      <c r="T1214"/>
    </row>
    <row r="1215" spans="1:20" x14ac:dyDescent="0.3">
      <c r="K1215"/>
      <c r="L1215"/>
      <c r="M1215"/>
      <c r="N1215"/>
      <c r="O1215"/>
      <c r="P1215"/>
      <c r="Q1215"/>
      <c r="R1215"/>
      <c r="S1215"/>
      <c r="T1215"/>
    </row>
    <row r="1216" spans="1:20" x14ac:dyDescent="0.3">
      <c r="K1216"/>
      <c r="L1216"/>
      <c r="M1216"/>
      <c r="N1216"/>
      <c r="O1216"/>
      <c r="P1216"/>
      <c r="Q1216"/>
      <c r="R1216"/>
      <c r="S1216"/>
      <c r="T1216"/>
    </row>
    <row r="1217" spans="11:20" x14ac:dyDescent="0.3">
      <c r="K1217"/>
      <c r="L1217"/>
      <c r="M1217"/>
      <c r="N1217"/>
      <c r="O1217"/>
      <c r="P1217"/>
      <c r="Q1217"/>
      <c r="R1217"/>
      <c r="S1217"/>
      <c r="T1217"/>
    </row>
    <row r="1218" spans="11:20" x14ac:dyDescent="0.3">
      <c r="K1218"/>
      <c r="L1218"/>
      <c r="M1218"/>
      <c r="N1218"/>
      <c r="O1218"/>
      <c r="P1218"/>
      <c r="Q1218"/>
      <c r="R1218"/>
      <c r="S1218"/>
      <c r="T1218"/>
    </row>
    <row r="1219" spans="11:20" x14ac:dyDescent="0.3">
      <c r="K1219"/>
      <c r="L1219"/>
      <c r="M1219"/>
      <c r="N1219"/>
      <c r="O1219"/>
      <c r="P1219"/>
      <c r="Q1219"/>
      <c r="R1219"/>
      <c r="S1219"/>
      <c r="T1219"/>
    </row>
    <row r="1220" spans="11:20" x14ac:dyDescent="0.3">
      <c r="K1220"/>
      <c r="L1220"/>
      <c r="M1220"/>
      <c r="N1220"/>
      <c r="O1220"/>
      <c r="P1220"/>
      <c r="Q1220"/>
      <c r="R1220"/>
      <c r="S1220"/>
      <c r="T1220"/>
    </row>
    <row r="1221" spans="11:20" x14ac:dyDescent="0.3">
      <c r="K1221"/>
      <c r="L1221"/>
      <c r="M1221"/>
      <c r="N1221"/>
      <c r="O1221"/>
      <c r="P1221"/>
      <c r="Q1221"/>
      <c r="R1221"/>
      <c r="S1221"/>
      <c r="T1221"/>
    </row>
    <row r="1222" spans="11:20" x14ac:dyDescent="0.3">
      <c r="K1222"/>
      <c r="L1222"/>
      <c r="M1222"/>
      <c r="N1222"/>
      <c r="O1222"/>
      <c r="P1222"/>
      <c r="Q1222"/>
      <c r="R1222"/>
      <c r="S1222"/>
      <c r="T1222"/>
    </row>
    <row r="1223" spans="11:20" x14ac:dyDescent="0.3">
      <c r="K1223"/>
      <c r="L1223"/>
      <c r="M1223"/>
      <c r="N1223"/>
      <c r="O1223"/>
      <c r="P1223"/>
      <c r="Q1223"/>
      <c r="R1223"/>
      <c r="S1223"/>
      <c r="T1223"/>
    </row>
    <row r="1224" spans="11:20" x14ac:dyDescent="0.3">
      <c r="K1224"/>
      <c r="L1224"/>
      <c r="M1224"/>
      <c r="N1224"/>
      <c r="O1224"/>
      <c r="P1224"/>
      <c r="Q1224"/>
      <c r="R1224"/>
      <c r="S1224"/>
      <c r="T1224"/>
    </row>
    <row r="1225" spans="11:20" x14ac:dyDescent="0.3">
      <c r="K1225"/>
      <c r="L1225"/>
      <c r="M1225"/>
      <c r="N1225"/>
      <c r="O1225"/>
      <c r="P1225"/>
      <c r="Q1225"/>
      <c r="R1225"/>
      <c r="S1225"/>
      <c r="T1225"/>
    </row>
    <row r="1226" spans="11:20" x14ac:dyDescent="0.3">
      <c r="K1226"/>
      <c r="L1226"/>
      <c r="M1226"/>
      <c r="N1226"/>
      <c r="O1226"/>
      <c r="P1226"/>
      <c r="Q1226"/>
      <c r="R1226"/>
      <c r="S1226"/>
      <c r="T1226"/>
    </row>
    <row r="1227" spans="11:20" x14ac:dyDescent="0.3">
      <c r="K1227"/>
      <c r="L1227"/>
      <c r="M1227"/>
      <c r="N1227"/>
      <c r="O1227"/>
      <c r="P1227"/>
      <c r="Q1227"/>
      <c r="R1227"/>
      <c r="S1227"/>
      <c r="T1227"/>
    </row>
    <row r="1228" spans="11:20" x14ac:dyDescent="0.3">
      <c r="K1228"/>
      <c r="L1228"/>
      <c r="M1228"/>
      <c r="N1228"/>
      <c r="O1228"/>
      <c r="P1228"/>
      <c r="Q1228"/>
      <c r="R1228"/>
      <c r="S1228"/>
      <c r="T1228"/>
    </row>
    <row r="1229" spans="11:20" x14ac:dyDescent="0.3">
      <c r="K1229"/>
      <c r="L1229"/>
      <c r="M1229"/>
      <c r="N1229"/>
      <c r="O1229"/>
      <c r="P1229"/>
      <c r="Q1229"/>
      <c r="R1229"/>
      <c r="S1229"/>
      <c r="T1229"/>
    </row>
    <row r="1230" spans="11:20" x14ac:dyDescent="0.3">
      <c r="K1230"/>
      <c r="L1230"/>
      <c r="M1230"/>
      <c r="N1230"/>
      <c r="O1230"/>
      <c r="P1230"/>
      <c r="Q1230"/>
      <c r="R1230"/>
      <c r="S1230"/>
      <c r="T1230"/>
    </row>
    <row r="1231" spans="11:20" x14ac:dyDescent="0.3">
      <c r="K1231"/>
      <c r="L1231"/>
      <c r="M1231"/>
      <c r="N1231"/>
      <c r="O1231"/>
      <c r="P1231"/>
      <c r="Q1231"/>
      <c r="R1231"/>
      <c r="S1231"/>
      <c r="T1231"/>
    </row>
    <row r="1232" spans="11:20" x14ac:dyDescent="0.3">
      <c r="K1232"/>
      <c r="L1232"/>
      <c r="M1232"/>
      <c r="N1232"/>
      <c r="O1232"/>
      <c r="P1232"/>
      <c r="Q1232"/>
      <c r="R1232"/>
      <c r="S1232"/>
      <c r="T1232"/>
    </row>
    <row r="1233" spans="7:20" x14ac:dyDescent="0.3">
      <c r="K1233"/>
      <c r="L1233"/>
      <c r="M1233"/>
      <c r="N1233"/>
      <c r="O1233"/>
      <c r="P1233"/>
      <c r="Q1233"/>
      <c r="R1233"/>
      <c r="S1233"/>
      <c r="T1233"/>
    </row>
    <row r="1234" spans="7:20" x14ac:dyDescent="0.3">
      <c r="K1234"/>
      <c r="L1234"/>
      <c r="M1234"/>
      <c r="N1234"/>
      <c r="O1234"/>
      <c r="P1234"/>
      <c r="Q1234"/>
      <c r="R1234"/>
      <c r="S1234"/>
      <c r="T1234"/>
    </row>
    <row r="1235" spans="7:20" x14ac:dyDescent="0.3">
      <c r="K1235"/>
      <c r="L1235"/>
      <c r="M1235"/>
      <c r="N1235"/>
      <c r="O1235"/>
      <c r="P1235"/>
      <c r="Q1235"/>
      <c r="R1235"/>
      <c r="S1235"/>
      <c r="T1235"/>
    </row>
    <row r="1236" spans="7:20" x14ac:dyDescent="0.3">
      <c r="K1236"/>
      <c r="L1236"/>
      <c r="M1236"/>
      <c r="N1236"/>
      <c r="O1236"/>
      <c r="P1236"/>
      <c r="Q1236"/>
      <c r="R1236"/>
      <c r="S1236"/>
      <c r="T1236"/>
    </row>
    <row r="1237" spans="7:20" x14ac:dyDescent="0.3">
      <c r="K1237"/>
      <c r="L1237"/>
      <c r="M1237"/>
      <c r="N1237"/>
      <c r="O1237"/>
      <c r="P1237"/>
      <c r="Q1237"/>
      <c r="R1237"/>
      <c r="S1237"/>
      <c r="T1237"/>
    </row>
    <row r="1238" spans="7:20" x14ac:dyDescent="0.3">
      <c r="K1238"/>
      <c r="L1238"/>
      <c r="M1238"/>
      <c r="N1238"/>
      <c r="O1238"/>
      <c r="P1238"/>
      <c r="Q1238"/>
      <c r="R1238"/>
      <c r="S1238"/>
      <c r="T1238"/>
    </row>
    <row r="1239" spans="7:20" x14ac:dyDescent="0.3">
      <c r="K1239"/>
      <c r="L1239"/>
      <c r="M1239"/>
      <c r="N1239"/>
      <c r="O1239"/>
      <c r="P1239"/>
      <c r="Q1239"/>
      <c r="R1239"/>
      <c r="S1239"/>
      <c r="T1239"/>
    </row>
    <row r="1240" spans="7:20" x14ac:dyDescent="0.3">
      <c r="K1240"/>
      <c r="L1240"/>
      <c r="M1240"/>
      <c r="N1240"/>
      <c r="O1240"/>
      <c r="P1240"/>
      <c r="Q1240"/>
      <c r="R1240"/>
      <c r="S1240"/>
      <c r="T1240"/>
    </row>
    <row r="1241" spans="7:20" x14ac:dyDescent="0.3">
      <c r="K1241"/>
      <c r="L1241"/>
      <c r="M1241"/>
      <c r="N1241"/>
      <c r="O1241"/>
      <c r="P1241"/>
      <c r="Q1241"/>
      <c r="R1241"/>
      <c r="S1241"/>
      <c r="T1241"/>
    </row>
    <row r="1242" spans="7:20" x14ac:dyDescent="0.3">
      <c r="K1242"/>
      <c r="L1242"/>
      <c r="M1242"/>
      <c r="N1242"/>
      <c r="O1242"/>
      <c r="P1242"/>
      <c r="Q1242"/>
      <c r="R1242"/>
      <c r="S1242"/>
      <c r="T1242"/>
    </row>
    <row r="1243" spans="7:20" x14ac:dyDescent="0.3">
      <c r="K1243"/>
      <c r="L1243"/>
      <c r="M1243"/>
      <c r="N1243"/>
      <c r="O1243"/>
      <c r="P1243"/>
      <c r="Q1243"/>
      <c r="R1243"/>
      <c r="S1243"/>
      <c r="T1243"/>
    </row>
    <row r="1244" spans="7:20" x14ac:dyDescent="0.3">
      <c r="K1244"/>
      <c r="L1244"/>
      <c r="M1244"/>
      <c r="N1244"/>
      <c r="O1244"/>
      <c r="P1244"/>
      <c r="Q1244"/>
      <c r="R1244"/>
      <c r="S1244"/>
      <c r="T1244"/>
    </row>
    <row r="1245" spans="7:20" x14ac:dyDescent="0.3">
      <c r="G1245" s="40"/>
      <c r="H1245" s="38"/>
      <c r="I1245" s="38"/>
      <c r="J1245"/>
      <c r="K1245"/>
      <c r="L1245"/>
      <c r="M1245"/>
      <c r="N1245"/>
      <c r="O1245"/>
      <c r="P1245"/>
      <c r="Q1245"/>
      <c r="R1245"/>
      <c r="S1245"/>
      <c r="T1245"/>
    </row>
    <row r="1253" spans="1:10" x14ac:dyDescent="0.3">
      <c r="A1253" s="11" t="s">
        <v>111</v>
      </c>
      <c r="B1253" s="12" t="s">
        <v>112</v>
      </c>
      <c r="C1253" s="12" t="s">
        <v>113</v>
      </c>
      <c r="D1253" s="12" t="s">
        <v>114</v>
      </c>
      <c r="E1253" s="12" t="s">
        <v>115</v>
      </c>
      <c r="F1253" s="12" t="s">
        <v>116</v>
      </c>
      <c r="G1253" s="13" t="s">
        <v>117</v>
      </c>
      <c r="H1253" s="13" t="s">
        <v>118</v>
      </c>
      <c r="I1253" s="13" t="s">
        <v>119</v>
      </c>
      <c r="J1253" s="11" t="s">
        <v>120</v>
      </c>
    </row>
    <row r="1254" spans="1:10" x14ac:dyDescent="0.3">
      <c r="A1254" s="6" t="s">
        <v>329</v>
      </c>
      <c r="B1254" s="10">
        <v>24000</v>
      </c>
      <c r="C1254" s="7" t="s">
        <v>122</v>
      </c>
      <c r="D1254" s="7" t="s">
        <v>149</v>
      </c>
      <c r="E1254" s="7" t="s">
        <v>150</v>
      </c>
      <c r="F1254" s="7" t="s">
        <v>150</v>
      </c>
      <c r="G1254" s="35">
        <v>278</v>
      </c>
      <c r="H1254" s="36" t="s">
        <v>124</v>
      </c>
      <c r="I1254" s="36" t="s">
        <v>125</v>
      </c>
      <c r="J1254" s="288">
        <f>VLOOKUP($A1254,'PASTE BID HERE'!$A:$B,2,FALSE)</f>
        <v>4836</v>
      </c>
    </row>
    <row r="1255" spans="1:10" x14ac:dyDescent="0.3">
      <c r="A1255" s="6" t="s">
        <v>330</v>
      </c>
      <c r="B1255" s="10">
        <v>36000</v>
      </c>
      <c r="C1255" s="7" t="s">
        <v>122</v>
      </c>
      <c r="D1255" s="7" t="s">
        <v>152</v>
      </c>
      <c r="E1255" s="7" t="s">
        <v>150</v>
      </c>
      <c r="F1255" s="7" t="s">
        <v>150</v>
      </c>
      <c r="G1255" s="35">
        <v>298</v>
      </c>
      <c r="H1255" s="36" t="s">
        <v>124</v>
      </c>
      <c r="I1255" s="36" t="s">
        <v>125</v>
      </c>
      <c r="J1255" s="288">
        <f>VLOOKUP($A1255,'PASTE BID HERE'!$A:$B,2,FALSE)</f>
        <v>5262.53</v>
      </c>
    </row>
    <row r="1256" spans="1:10" x14ac:dyDescent="0.3">
      <c r="A1256" s="6" t="s">
        <v>331</v>
      </c>
      <c r="B1256" s="10">
        <v>48000</v>
      </c>
      <c r="C1256" s="7" t="s">
        <v>122</v>
      </c>
      <c r="D1256" s="7" t="s">
        <v>152</v>
      </c>
      <c r="E1256" s="7" t="s">
        <v>150</v>
      </c>
      <c r="F1256" s="7" t="s">
        <v>150</v>
      </c>
      <c r="G1256" s="35">
        <v>298</v>
      </c>
      <c r="H1256" s="36" t="s">
        <v>124</v>
      </c>
      <c r="I1256" s="36" t="s">
        <v>131</v>
      </c>
      <c r="J1256" s="288">
        <f>VLOOKUP($A1256,'PASTE BID HERE'!$A:$B,2,FALSE)</f>
        <v>5796.72</v>
      </c>
    </row>
    <row r="1257" spans="1:10" x14ac:dyDescent="0.3">
      <c r="A1257" s="6" t="s">
        <v>332</v>
      </c>
      <c r="B1257" s="10">
        <v>60000</v>
      </c>
      <c r="C1257" s="7" t="s">
        <v>122</v>
      </c>
      <c r="D1257" s="7" t="s">
        <v>152</v>
      </c>
      <c r="E1257" s="7" t="s">
        <v>150</v>
      </c>
      <c r="F1257" s="7" t="s">
        <v>150</v>
      </c>
      <c r="G1257" s="35">
        <v>301</v>
      </c>
      <c r="H1257" s="36" t="s">
        <v>124</v>
      </c>
      <c r="I1257" s="36" t="s">
        <v>131</v>
      </c>
      <c r="J1257" s="288">
        <f>VLOOKUP($A1257,'PASTE BID HERE'!$A:$B,2,FALSE)</f>
        <v>6389.08</v>
      </c>
    </row>
    <row r="1258" spans="1:10" x14ac:dyDescent="0.3">
      <c r="A1258" s="24"/>
      <c r="B1258" s="25"/>
      <c r="C1258" s="26"/>
      <c r="D1258" s="26"/>
      <c r="E1258" s="26"/>
      <c r="F1258" s="26"/>
    </row>
    <row r="1259" spans="1:10" x14ac:dyDescent="0.3">
      <c r="A1259" s="24"/>
      <c r="B1259" s="25"/>
      <c r="C1259" s="25"/>
      <c r="D1259" s="25"/>
      <c r="E1259" s="26"/>
      <c r="F1259" s="26"/>
      <c r="G1259" s="40"/>
      <c r="H1259" s="41"/>
      <c r="I1259" s="38"/>
      <c r="J1259" s="31"/>
    </row>
    <row r="1260" spans="1:10" x14ac:dyDescent="0.3">
      <c r="A1260" s="24"/>
      <c r="B1260" s="624" t="s">
        <v>30</v>
      </c>
      <c r="C1260" s="624"/>
      <c r="D1260" s="624"/>
      <c r="E1260" s="624"/>
      <c r="F1260" s="624"/>
      <c r="G1260" s="624"/>
      <c r="H1260" s="41"/>
      <c r="I1260" s="38"/>
      <c r="J1260" s="31"/>
    </row>
    <row r="1261" spans="1:10" x14ac:dyDescent="0.3">
      <c r="A1261" s="24"/>
      <c r="B1261" s="624"/>
      <c r="C1261" s="624"/>
      <c r="D1261" s="624"/>
      <c r="E1261" s="624"/>
      <c r="F1261" s="624"/>
      <c r="G1261" s="624"/>
      <c r="H1261" s="41"/>
      <c r="I1261" s="38"/>
      <c r="J1261" s="31"/>
    </row>
    <row r="1262" spans="1:10" x14ac:dyDescent="0.3">
      <c r="A1262" s="24"/>
      <c r="B1262" s="25"/>
      <c r="C1262" s="25"/>
      <c r="D1262" s="25"/>
      <c r="E1262" s="26"/>
      <c r="F1262" s="26"/>
      <c r="G1262" s="40"/>
      <c r="H1262" s="41"/>
      <c r="I1262" s="38"/>
      <c r="J1262" s="31"/>
    </row>
    <row r="1263" spans="1:10" x14ac:dyDescent="0.3">
      <c r="A1263" s="24"/>
      <c r="B1263" s="25"/>
      <c r="C1263" s="25"/>
      <c r="D1263" s="25"/>
      <c r="E1263" s="26"/>
      <c r="F1263" s="26"/>
      <c r="G1263" s="40"/>
      <c r="H1263" s="41"/>
      <c r="I1263" s="38"/>
      <c r="J1263" s="31"/>
    </row>
    <row r="1264" spans="1:10" ht="15.6" x14ac:dyDescent="0.3">
      <c r="A1264" s="187" t="s">
        <v>30</v>
      </c>
      <c r="B1264" s="188"/>
      <c r="C1264" s="188"/>
      <c r="D1264" s="188"/>
      <c r="E1264" s="188"/>
      <c r="F1264" s="188"/>
      <c r="G1264" s="188"/>
      <c r="H1264" s="185"/>
      <c r="I1264" s="38"/>
      <c r="J1264" s="31"/>
    </row>
    <row r="1265" spans="1:10" x14ac:dyDescent="0.3">
      <c r="A1265" s="180" t="s">
        <v>72</v>
      </c>
      <c r="B1265" s="590" t="s">
        <v>95</v>
      </c>
      <c r="C1265" s="590"/>
      <c r="D1265" s="590"/>
      <c r="E1265" s="590"/>
      <c r="F1265" s="590"/>
      <c r="G1265" s="590" t="s">
        <v>252</v>
      </c>
      <c r="H1265" s="590"/>
      <c r="I1265" s="38"/>
      <c r="J1265" s="31"/>
    </row>
    <row r="1266" spans="1:10" x14ac:dyDescent="0.3">
      <c r="A1266" s="7" t="s">
        <v>333</v>
      </c>
      <c r="B1266" s="589" t="s">
        <v>334</v>
      </c>
      <c r="C1266" s="589"/>
      <c r="D1266" s="589"/>
      <c r="E1266" s="589"/>
      <c r="F1266" s="589"/>
      <c r="G1266" s="615">
        <f>VLOOKUP($A1266,'PASTE BID HERE'!$A:$B,2,FALSE)</f>
        <v>272.32</v>
      </c>
      <c r="H1266" s="615">
        <f>VLOOKUP($A1266,'PASTE BID HERE'!$A:$B,2,FALSE)</f>
        <v>272.32</v>
      </c>
      <c r="I1266" s="38"/>
      <c r="J1266" s="31"/>
    </row>
    <row r="1267" spans="1:10" x14ac:dyDescent="0.3">
      <c r="A1267" s="7" t="s">
        <v>335</v>
      </c>
      <c r="B1267" s="589" t="s">
        <v>336</v>
      </c>
      <c r="C1267" s="589"/>
      <c r="D1267" s="589"/>
      <c r="E1267" s="589"/>
      <c r="F1267" s="589"/>
      <c r="G1267" s="615">
        <f>VLOOKUP($A1267,'PASTE BID HERE'!$A:$B,2,FALSE)</f>
        <v>237.69</v>
      </c>
      <c r="H1267" s="615">
        <f>VLOOKUP($A1267,'PASTE BID HERE'!$A:$B,2,FALSE)</f>
        <v>237.69</v>
      </c>
      <c r="I1267" s="38"/>
      <c r="J1267" s="31"/>
    </row>
    <row r="1268" spans="1:10" x14ac:dyDescent="0.3">
      <c r="A1268" s="7" t="s">
        <v>337</v>
      </c>
      <c r="B1268" s="589" t="s">
        <v>338</v>
      </c>
      <c r="C1268" s="589"/>
      <c r="D1268" s="589"/>
      <c r="E1268" s="589"/>
      <c r="F1268" s="589"/>
      <c r="G1268" s="615">
        <f>VLOOKUP($A1268,'PASTE BID HERE'!$A:$B,2,FALSE)</f>
        <v>58.24</v>
      </c>
      <c r="H1268" s="615">
        <f>VLOOKUP($A1268,'PASTE BID HERE'!$A:$B,2,FALSE)</f>
        <v>58.24</v>
      </c>
      <c r="I1268" s="38"/>
      <c r="J1268" s="31"/>
    </row>
    <row r="1269" spans="1:10" x14ac:dyDescent="0.3">
      <c r="A1269" s="7" t="s">
        <v>339</v>
      </c>
      <c r="B1269" s="589" t="s">
        <v>340</v>
      </c>
      <c r="C1269" s="589"/>
      <c r="D1269" s="589"/>
      <c r="E1269" s="589"/>
      <c r="F1269" s="589"/>
      <c r="G1269" s="615">
        <f>VLOOKUP($A1269,'PASTE BID HERE'!$A:$B,2,FALSE)</f>
        <v>37.86</v>
      </c>
      <c r="H1269" s="615">
        <f>VLOOKUP($A1269,'PASTE BID HERE'!$A:$B,2,FALSE)</f>
        <v>37.86</v>
      </c>
      <c r="I1269" s="38"/>
      <c r="J1269" s="31"/>
    </row>
    <row r="1270" spans="1:10" x14ac:dyDescent="0.3">
      <c r="A1270" s="26"/>
      <c r="B1270" s="25"/>
      <c r="C1270" s="25"/>
      <c r="E1270" s="26"/>
      <c r="F1270" s="179"/>
      <c r="G1270" s="27"/>
      <c r="H1270" s="30"/>
      <c r="I1270" s="38"/>
      <c r="J1270" s="31"/>
    </row>
    <row r="1271" spans="1:10" ht="15.6" x14ac:dyDescent="0.3">
      <c r="A1271" s="189" t="s">
        <v>341</v>
      </c>
      <c r="B1271" s="189"/>
      <c r="C1271" s="189"/>
      <c r="D1271" s="189"/>
      <c r="E1271" s="189"/>
      <c r="F1271" s="189"/>
      <c r="G1271" s="189"/>
      <c r="H1271" s="189"/>
      <c r="I1271" s="38"/>
      <c r="J1271" s="31"/>
    </row>
    <row r="1272" spans="1:10" x14ac:dyDescent="0.3">
      <c r="A1272" s="180" t="s">
        <v>263</v>
      </c>
      <c r="B1272" s="590" t="s">
        <v>95</v>
      </c>
      <c r="C1272" s="590"/>
      <c r="D1272" s="590"/>
      <c r="E1272" s="590"/>
      <c r="F1272" s="182"/>
      <c r="G1272" s="621" t="s">
        <v>77</v>
      </c>
      <c r="H1272" s="621"/>
      <c r="I1272" s="38"/>
      <c r="J1272" s="31"/>
    </row>
    <row r="1273" spans="1:10" x14ac:dyDescent="0.3">
      <c r="A1273" s="7" t="s">
        <v>342</v>
      </c>
      <c r="B1273" s="591" t="s">
        <v>343</v>
      </c>
      <c r="C1273" s="592"/>
      <c r="D1273" s="592"/>
      <c r="E1273" s="592"/>
      <c r="F1273" s="593"/>
      <c r="G1273" s="615">
        <f>VLOOKUP($A1273,'PASTE BID HERE'!$A:$B,2,FALSE)</f>
        <v>167.95</v>
      </c>
      <c r="H1273" s="615">
        <f>VLOOKUP($A1273,'PASTE BID HERE'!$A:$B,2,FALSE)</f>
        <v>167.95</v>
      </c>
      <c r="I1273" s="38"/>
      <c r="J1273" s="31"/>
    </row>
    <row r="1274" spans="1:10" x14ac:dyDescent="0.3">
      <c r="A1274" s="7" t="s">
        <v>344</v>
      </c>
      <c r="B1274" s="591" t="s">
        <v>345</v>
      </c>
      <c r="C1274" s="592"/>
      <c r="D1274" s="592"/>
      <c r="E1274" s="592"/>
      <c r="F1274" s="593"/>
      <c r="G1274" s="615">
        <f>VLOOKUP($A1274,'PASTE BID HERE'!$A:$B,2,FALSE)</f>
        <v>172.31</v>
      </c>
      <c r="H1274" s="615">
        <f>VLOOKUP($A1274,'PASTE BID HERE'!$A:$B,2,FALSE)</f>
        <v>172.31</v>
      </c>
      <c r="I1274" s="38"/>
      <c r="J1274" s="31"/>
    </row>
    <row r="1275" spans="1:10" x14ac:dyDescent="0.3">
      <c r="A1275" s="7" t="s">
        <v>346</v>
      </c>
      <c r="B1275" s="591" t="s">
        <v>347</v>
      </c>
      <c r="C1275" s="592"/>
      <c r="D1275" s="592"/>
      <c r="E1275" s="592"/>
      <c r="F1275" s="593"/>
      <c r="G1275" s="615">
        <f>VLOOKUP($A1275,'PASTE BID HERE'!$A:$B,2,FALSE)</f>
        <v>176.66</v>
      </c>
      <c r="H1275" s="615">
        <f>VLOOKUP($A1275,'PASTE BID HERE'!$A:$B,2,FALSE)</f>
        <v>176.66</v>
      </c>
      <c r="I1275" s="38"/>
      <c r="J1275" s="31"/>
    </row>
    <row r="1276" spans="1:10" x14ac:dyDescent="0.3">
      <c r="A1276" s="7" t="s">
        <v>348</v>
      </c>
      <c r="B1276" s="591" t="s">
        <v>349</v>
      </c>
      <c r="C1276" s="592"/>
      <c r="D1276" s="592"/>
      <c r="E1276" s="592"/>
      <c r="F1276" s="593"/>
      <c r="G1276" s="615">
        <f>VLOOKUP($A1276,'PASTE BID HERE'!$A:$B,2,FALSE)</f>
        <v>184.15</v>
      </c>
      <c r="H1276" s="615">
        <f>VLOOKUP($A1276,'PASTE BID HERE'!$A:$B,2,FALSE)</f>
        <v>184.15</v>
      </c>
      <c r="I1276" s="38"/>
      <c r="J1276" s="31"/>
    </row>
    <row r="1277" spans="1:10" x14ac:dyDescent="0.3">
      <c r="A1277" s="7" t="s">
        <v>350</v>
      </c>
      <c r="B1277" s="591" t="s">
        <v>351</v>
      </c>
      <c r="C1277" s="592"/>
      <c r="D1277" s="592"/>
      <c r="E1277" s="592"/>
      <c r="F1277" s="593"/>
      <c r="G1277" s="615">
        <f>VLOOKUP($A1277,'PASTE BID HERE'!$A:$B,2,FALSE)</f>
        <v>211.63</v>
      </c>
      <c r="H1277" s="615">
        <f>VLOOKUP($A1277,'PASTE BID HERE'!$A:$B,2,FALSE)</f>
        <v>211.63</v>
      </c>
      <c r="I1277" s="38"/>
      <c r="J1277" s="31"/>
    </row>
    <row r="1278" spans="1:10" x14ac:dyDescent="0.3">
      <c r="A1278" s="7" t="s">
        <v>352</v>
      </c>
      <c r="B1278" s="591" t="s">
        <v>353</v>
      </c>
      <c r="C1278" s="592"/>
      <c r="D1278" s="592"/>
      <c r="E1278" s="592"/>
      <c r="F1278" s="593"/>
      <c r="G1278" s="615">
        <f>VLOOKUP($A1278,'PASTE BID HERE'!$A:$B,2,FALSE)</f>
        <v>244.09</v>
      </c>
      <c r="H1278" s="615">
        <f>VLOOKUP($A1278,'PASTE BID HERE'!$A:$B,2,FALSE)</f>
        <v>244.09</v>
      </c>
      <c r="I1278" s="38"/>
      <c r="J1278" s="31"/>
    </row>
    <row r="1279" spans="1:10" x14ac:dyDescent="0.3">
      <c r="A1279" s="7" t="s">
        <v>354</v>
      </c>
      <c r="B1279" s="591" t="s">
        <v>355</v>
      </c>
      <c r="C1279" s="592"/>
      <c r="D1279" s="592"/>
      <c r="E1279" s="592"/>
      <c r="F1279" s="593"/>
      <c r="G1279" s="615">
        <f>VLOOKUP($A1279,'PASTE BID HERE'!$A:$B,2,FALSE)</f>
        <v>296.52</v>
      </c>
      <c r="H1279" s="615">
        <f>VLOOKUP($A1279,'PASTE BID HERE'!$A:$B,2,FALSE)</f>
        <v>296.52</v>
      </c>
      <c r="I1279" s="38"/>
      <c r="J1279" s="31"/>
    </row>
    <row r="1280" spans="1:10" x14ac:dyDescent="0.3">
      <c r="A1280" s="7" t="s">
        <v>356</v>
      </c>
      <c r="B1280" s="591" t="s">
        <v>357</v>
      </c>
      <c r="C1280" s="592"/>
      <c r="D1280" s="592"/>
      <c r="E1280" s="592"/>
      <c r="F1280" s="593"/>
      <c r="G1280" s="615">
        <f>VLOOKUP($A1280,'PASTE BID HERE'!$A:$B,2,FALSE)</f>
        <v>333.37</v>
      </c>
      <c r="H1280" s="615">
        <f>VLOOKUP($A1280,'PASTE BID HERE'!$A:$B,2,FALSE)</f>
        <v>333.37</v>
      </c>
      <c r="I1280" s="38"/>
      <c r="J1280" s="31"/>
    </row>
    <row r="1281" spans="1:10" x14ac:dyDescent="0.3">
      <c r="A1281" s="26"/>
      <c r="B1281" s="25"/>
      <c r="C1281" s="25"/>
      <c r="D1281" s="25"/>
      <c r="E1281" s="26"/>
      <c r="F1281" s="26"/>
      <c r="G1281" s="27"/>
      <c r="H1281" s="30"/>
      <c r="I1281" s="38"/>
      <c r="J1281" s="31"/>
    </row>
    <row r="1282" spans="1:10" ht="15.6" x14ac:dyDescent="0.3">
      <c r="A1282" s="189" t="s">
        <v>358</v>
      </c>
      <c r="B1282" s="189"/>
      <c r="C1282" s="189"/>
      <c r="D1282" s="189"/>
      <c r="E1282" s="189"/>
      <c r="F1282" s="189"/>
      <c r="G1282" s="189"/>
      <c r="H1282" s="189"/>
      <c r="I1282" s="38"/>
      <c r="J1282" s="31"/>
    </row>
    <row r="1283" spans="1:10" x14ac:dyDescent="0.3">
      <c r="A1283" s="180" t="s">
        <v>263</v>
      </c>
      <c r="B1283" s="590" t="s">
        <v>95</v>
      </c>
      <c r="C1283" s="590"/>
      <c r="D1283" s="590"/>
      <c r="E1283" s="590"/>
      <c r="F1283" s="182"/>
      <c r="G1283" s="621" t="s">
        <v>77</v>
      </c>
      <c r="H1283" s="621"/>
      <c r="I1283" s="38"/>
      <c r="J1283" s="31"/>
    </row>
    <row r="1284" spans="1:10" hidden="1" x14ac:dyDescent="0.3">
      <c r="A1284" s="7" t="s">
        <v>359</v>
      </c>
      <c r="B1284" s="591" t="s">
        <v>360</v>
      </c>
      <c r="C1284" s="592"/>
      <c r="D1284" s="592"/>
      <c r="E1284" s="592"/>
      <c r="F1284" s="593"/>
      <c r="G1284" s="615" t="e">
        <f>VLOOKUP($A1284,'PASTE BID HERE'!$A:$B,2,FALSE)</f>
        <v>#N/A</v>
      </c>
      <c r="H1284" s="615" t="e">
        <f>VLOOKUP($A1284,'PASTE BID HERE'!$A:$B,2,FALSE)</f>
        <v>#N/A</v>
      </c>
      <c r="I1284" s="38"/>
      <c r="J1284" s="31"/>
    </row>
    <row r="1285" spans="1:10" hidden="1" x14ac:dyDescent="0.3">
      <c r="A1285" s="7" t="s">
        <v>361</v>
      </c>
      <c r="B1285" s="591" t="s">
        <v>362</v>
      </c>
      <c r="C1285" s="592"/>
      <c r="D1285" s="592"/>
      <c r="E1285" s="592"/>
      <c r="F1285" s="593"/>
      <c r="G1285" s="615" t="e">
        <f>VLOOKUP($A1285,'PASTE BID HERE'!$A:$B,2,FALSE)</f>
        <v>#N/A</v>
      </c>
      <c r="H1285" s="615" t="e">
        <f>VLOOKUP($A1285,'PASTE BID HERE'!$A:$B,2,FALSE)</f>
        <v>#N/A</v>
      </c>
      <c r="I1285" s="38"/>
      <c r="J1285" s="31"/>
    </row>
    <row r="1286" spans="1:10" hidden="1" x14ac:dyDescent="0.3">
      <c r="A1286" s="7" t="s">
        <v>363</v>
      </c>
      <c r="B1286" s="591" t="s">
        <v>364</v>
      </c>
      <c r="C1286" s="592"/>
      <c r="D1286" s="592"/>
      <c r="E1286" s="592"/>
      <c r="F1286" s="593"/>
      <c r="G1286" s="615" t="e">
        <f>VLOOKUP($A1286,'PASTE BID HERE'!$A:$B,2,FALSE)</f>
        <v>#N/A</v>
      </c>
      <c r="H1286" s="615" t="e">
        <f>VLOOKUP($A1286,'PASTE BID HERE'!$A:$B,2,FALSE)</f>
        <v>#N/A</v>
      </c>
      <c r="I1286" s="38"/>
      <c r="J1286" s="31"/>
    </row>
    <row r="1287" spans="1:10" x14ac:dyDescent="0.3">
      <c r="A1287" s="7" t="s">
        <v>365</v>
      </c>
      <c r="B1287" s="591" t="s">
        <v>366</v>
      </c>
      <c r="C1287" s="592"/>
      <c r="D1287" s="592"/>
      <c r="E1287" s="592"/>
      <c r="F1287" s="593"/>
      <c r="G1287" s="615">
        <f>VLOOKUP($A1287,'PASTE BID HERE'!$A:$B,2,FALSE)</f>
        <v>227.85</v>
      </c>
      <c r="H1287" s="615">
        <f>VLOOKUP($A1287,'PASTE BID HERE'!$A:$B,2,FALSE)</f>
        <v>227.85</v>
      </c>
      <c r="I1287" s="38"/>
      <c r="J1287" s="31"/>
    </row>
    <row r="1288" spans="1:10" hidden="1" x14ac:dyDescent="0.3">
      <c r="A1288" s="7" t="s">
        <v>367</v>
      </c>
      <c r="B1288" s="591" t="s">
        <v>368</v>
      </c>
      <c r="C1288" s="592"/>
      <c r="D1288" s="592"/>
      <c r="E1288" s="592"/>
      <c r="F1288" s="593"/>
      <c r="G1288" s="615" t="e">
        <f>VLOOKUP($A1288,'PASTE BID HERE'!$A:$B,2,FALSE)</f>
        <v>#N/A</v>
      </c>
      <c r="H1288" s="615" t="e">
        <f>VLOOKUP($A1288,'PASTE BID HERE'!$A:$B,2,FALSE)</f>
        <v>#N/A</v>
      </c>
      <c r="I1288" s="38"/>
      <c r="J1288" s="31"/>
    </row>
    <row r="1289" spans="1:10" x14ac:dyDescent="0.3">
      <c r="A1289" s="7" t="s">
        <v>369</v>
      </c>
      <c r="B1289" s="591" t="s">
        <v>370</v>
      </c>
      <c r="C1289" s="592"/>
      <c r="D1289" s="592"/>
      <c r="E1289" s="592"/>
      <c r="F1289" s="593"/>
      <c r="G1289" s="615">
        <f>VLOOKUP($A1289,'PASTE BID HERE'!$A:$B,2,FALSE)</f>
        <v>258.45</v>
      </c>
      <c r="H1289" s="615">
        <f>VLOOKUP($A1289,'PASTE BID HERE'!$A:$B,2,FALSE)</f>
        <v>258.45</v>
      </c>
      <c r="I1289" s="38"/>
      <c r="J1289" s="31"/>
    </row>
    <row r="1290" spans="1:10" hidden="1" x14ac:dyDescent="0.3">
      <c r="A1290" s="7" t="s">
        <v>371</v>
      </c>
      <c r="B1290" s="591" t="s">
        <v>372</v>
      </c>
      <c r="C1290" s="592"/>
      <c r="D1290" s="592"/>
      <c r="E1290" s="592"/>
      <c r="F1290" s="593"/>
      <c r="G1290" s="615" t="e">
        <f>VLOOKUP($A1290,'PASTE BID HERE'!$A:$B,2,FALSE)</f>
        <v>#N/A</v>
      </c>
      <c r="H1290" s="615" t="e">
        <f>VLOOKUP($A1290,'PASTE BID HERE'!$A:$B,2,FALSE)</f>
        <v>#N/A</v>
      </c>
      <c r="I1290" s="38"/>
      <c r="J1290" s="31"/>
    </row>
    <row r="1291" spans="1:10" x14ac:dyDescent="0.3">
      <c r="A1291" s="7" t="s">
        <v>373</v>
      </c>
      <c r="B1291" s="591" t="s">
        <v>374</v>
      </c>
      <c r="C1291" s="592"/>
      <c r="D1291" s="592"/>
      <c r="E1291" s="592"/>
      <c r="F1291" s="593"/>
      <c r="G1291" s="615">
        <f>VLOOKUP($A1291,'PASTE BID HERE'!$A:$B,2,FALSE)</f>
        <v>220.37</v>
      </c>
      <c r="H1291" s="615">
        <f>VLOOKUP($A1291,'PASTE BID HERE'!$A:$B,2,FALSE)</f>
        <v>220.37</v>
      </c>
      <c r="I1291" s="38"/>
      <c r="J1291" s="31"/>
    </row>
    <row r="1292" spans="1:10" hidden="1" x14ac:dyDescent="0.3">
      <c r="A1292" s="7" t="s">
        <v>375</v>
      </c>
      <c r="B1292" s="591" t="s">
        <v>376</v>
      </c>
      <c r="C1292" s="592"/>
      <c r="D1292" s="592"/>
      <c r="E1292" s="592"/>
      <c r="F1292" s="593"/>
      <c r="G1292" s="615" t="e">
        <f>VLOOKUP($A1292,'PASTE BID HERE'!$A:$B,2,FALSE)</f>
        <v>#N/A</v>
      </c>
      <c r="H1292" s="615" t="e">
        <f>VLOOKUP($A1292,'PASTE BID HERE'!$A:$B,2,FALSE)</f>
        <v>#N/A</v>
      </c>
      <c r="I1292" s="38"/>
      <c r="J1292" s="31"/>
    </row>
    <row r="1293" spans="1:10" x14ac:dyDescent="0.3">
      <c r="A1293" s="7" t="s">
        <v>377</v>
      </c>
      <c r="B1293" s="591" t="s">
        <v>378</v>
      </c>
      <c r="C1293" s="592"/>
      <c r="D1293" s="592"/>
      <c r="E1293" s="592"/>
      <c r="F1293" s="593"/>
      <c r="G1293" s="615">
        <f>VLOOKUP($A1293,'PASTE BID HERE'!$A:$B,2,FALSE)</f>
        <v>240.34</v>
      </c>
      <c r="H1293" s="615">
        <f>VLOOKUP($A1293,'PASTE BID HERE'!$A:$B,2,FALSE)</f>
        <v>240.34</v>
      </c>
      <c r="I1293" s="38"/>
      <c r="J1293" s="31"/>
    </row>
    <row r="1294" spans="1:10" x14ac:dyDescent="0.3">
      <c r="A1294" s="7" t="s">
        <v>379</v>
      </c>
      <c r="B1294" s="591" t="s">
        <v>380</v>
      </c>
      <c r="C1294" s="592"/>
      <c r="D1294" s="592"/>
      <c r="E1294" s="592"/>
      <c r="F1294" s="593"/>
      <c r="G1294" s="615">
        <f>VLOOKUP($A1294,'PASTE BID HERE'!$A:$B,2,FALSE)</f>
        <v>246.59</v>
      </c>
      <c r="H1294" s="615">
        <f>VLOOKUP($A1294,'PASTE BID HERE'!$A:$B,2,FALSE)</f>
        <v>246.59</v>
      </c>
      <c r="I1294" s="38"/>
      <c r="J1294" s="31"/>
    </row>
    <row r="1295" spans="1:10" x14ac:dyDescent="0.3">
      <c r="A1295" s="7" t="s">
        <v>381</v>
      </c>
      <c r="B1295" s="591" t="s">
        <v>382</v>
      </c>
      <c r="C1295" s="592"/>
      <c r="D1295" s="592"/>
      <c r="E1295" s="592"/>
      <c r="F1295" s="593"/>
      <c r="G1295" s="615">
        <f>VLOOKUP($A1295,'PASTE BID HERE'!$A:$B,2,FALSE)</f>
        <v>258.45</v>
      </c>
      <c r="H1295" s="615">
        <f>VLOOKUP($A1295,'PASTE BID HERE'!$A:$B,2,FALSE)</f>
        <v>258.45</v>
      </c>
      <c r="I1295" s="38"/>
      <c r="J1295" s="31"/>
    </row>
    <row r="1296" spans="1:10" hidden="1" x14ac:dyDescent="0.3">
      <c r="A1296" s="7" t="s">
        <v>383</v>
      </c>
      <c r="B1296" s="591" t="s">
        <v>384</v>
      </c>
      <c r="C1296" s="592"/>
      <c r="D1296" s="592"/>
      <c r="E1296" s="592"/>
      <c r="F1296" s="593"/>
      <c r="G1296" s="615" t="e">
        <f>VLOOKUP($A1296,'PASTE BID HERE'!$A:$B,2,FALSE)</f>
        <v>#N/A</v>
      </c>
      <c r="H1296" s="615" t="e">
        <f>VLOOKUP($A1296,'PASTE BID HERE'!$A:$B,2,FALSE)</f>
        <v>#N/A</v>
      </c>
      <c r="I1296" s="38"/>
      <c r="J1296" s="31"/>
    </row>
    <row r="1297" spans="1:10" x14ac:dyDescent="0.3">
      <c r="A1297" s="36"/>
      <c r="B1297" s="589"/>
      <c r="C1297" s="589"/>
      <c r="D1297" s="589"/>
      <c r="E1297" s="589"/>
      <c r="F1297" s="589"/>
      <c r="G1297" s="625"/>
      <c r="H1297" s="626"/>
      <c r="I1297" s="38"/>
      <c r="J1297" s="31"/>
    </row>
    <row r="1298" spans="1:10" ht="15.6" x14ac:dyDescent="0.3">
      <c r="A1298" s="36"/>
      <c r="B1298" s="629" t="s">
        <v>385</v>
      </c>
      <c r="C1298" s="629"/>
      <c r="D1298" s="629"/>
      <c r="E1298" s="629"/>
      <c r="F1298" s="629"/>
      <c r="G1298" s="625"/>
      <c r="H1298" s="626"/>
      <c r="I1298" s="38"/>
      <c r="J1298" s="31"/>
    </row>
    <row r="1299" spans="1:10" x14ac:dyDescent="0.3">
      <c r="A1299" s="36"/>
      <c r="B1299" s="591"/>
      <c r="C1299" s="592"/>
      <c r="D1299" s="592"/>
      <c r="E1299" s="592"/>
      <c r="F1299" s="593"/>
      <c r="G1299" s="625"/>
      <c r="H1299" s="626"/>
      <c r="I1299" s="38"/>
      <c r="J1299" s="31"/>
    </row>
    <row r="1300" spans="1:10" x14ac:dyDescent="0.3">
      <c r="A1300" s="24"/>
      <c r="B1300" s="25"/>
      <c r="C1300" s="25"/>
      <c r="D1300" s="25"/>
      <c r="E1300" s="26"/>
      <c r="F1300" s="26"/>
      <c r="G1300" s="40"/>
      <c r="H1300" s="41"/>
      <c r="I1300" s="38"/>
      <c r="J1300" s="31"/>
    </row>
    <row r="1301" spans="1:10" x14ac:dyDescent="0.3">
      <c r="A1301" s="24"/>
      <c r="B1301" s="25"/>
      <c r="C1301" s="25"/>
      <c r="D1301" s="25"/>
      <c r="E1301" s="26"/>
      <c r="F1301" s="26"/>
      <c r="G1301" s="40"/>
      <c r="H1301" s="41"/>
      <c r="I1301" s="38"/>
      <c r="J1301" s="31"/>
    </row>
    <row r="1302" spans="1:10" x14ac:dyDescent="0.3">
      <c r="A1302" s="24"/>
      <c r="B1302" s="25"/>
      <c r="C1302" s="25"/>
      <c r="D1302" s="25"/>
      <c r="E1302" s="26"/>
      <c r="F1302" s="26"/>
      <c r="G1302" s="40"/>
      <c r="H1302" s="41"/>
      <c r="I1302" s="38"/>
      <c r="J1302" s="31"/>
    </row>
    <row r="1303" spans="1:10" x14ac:dyDescent="0.3">
      <c r="A1303" s="24"/>
      <c r="B1303" s="25"/>
      <c r="C1303" s="25"/>
      <c r="D1303" s="25"/>
      <c r="E1303" s="26"/>
      <c r="F1303" s="26"/>
      <c r="G1303" s="40"/>
      <c r="H1303" s="41"/>
      <c r="I1303" s="38"/>
      <c r="J1303" s="31"/>
    </row>
    <row r="1304" spans="1:10" x14ac:dyDescent="0.3">
      <c r="A1304" s="24"/>
      <c r="B1304" s="25"/>
      <c r="C1304" s="25"/>
      <c r="D1304" s="25"/>
      <c r="E1304" s="26"/>
      <c r="F1304" s="26"/>
      <c r="G1304" s="40"/>
      <c r="H1304" s="41"/>
      <c r="I1304" s="38"/>
      <c r="J1304" s="31"/>
    </row>
    <row r="1305" spans="1:10" x14ac:dyDescent="0.3">
      <c r="A1305" s="24"/>
      <c r="B1305" s="25"/>
      <c r="C1305" s="25"/>
      <c r="D1305" s="25"/>
      <c r="E1305" s="26"/>
      <c r="F1305" s="26"/>
      <c r="G1305" s="40"/>
      <c r="H1305" s="41"/>
      <c r="I1305" s="38"/>
      <c r="J1305" s="31"/>
    </row>
    <row r="1306" spans="1:10" x14ac:dyDescent="0.3">
      <c r="A1306" s="24"/>
      <c r="B1306" s="25"/>
      <c r="C1306" s="25"/>
      <c r="D1306" s="25"/>
      <c r="E1306" s="26"/>
      <c r="F1306" s="26"/>
      <c r="G1306" s="40"/>
      <c r="H1306" s="41"/>
      <c r="I1306" s="38"/>
      <c r="J1306" s="31"/>
    </row>
    <row r="1307" spans="1:10" x14ac:dyDescent="0.3">
      <c r="A1307" s="24"/>
      <c r="B1307" s="25"/>
      <c r="C1307" s="25"/>
      <c r="D1307" s="25"/>
      <c r="E1307" s="26"/>
      <c r="F1307" s="26"/>
      <c r="G1307" s="40"/>
      <c r="H1307" s="41"/>
      <c r="I1307" s="38"/>
      <c r="J1307" s="31"/>
    </row>
    <row r="1308" spans="1:10" x14ac:dyDescent="0.3">
      <c r="A1308" s="24"/>
      <c r="B1308" s="25"/>
      <c r="C1308" s="25"/>
      <c r="D1308" s="25"/>
      <c r="E1308" s="26"/>
      <c r="F1308" s="26"/>
      <c r="G1308" s="40"/>
      <c r="H1308" s="41"/>
      <c r="I1308" s="38"/>
      <c r="J1308" s="31"/>
    </row>
    <row r="1309" spans="1:10" x14ac:dyDescent="0.3">
      <c r="A1309" s="24"/>
      <c r="B1309" s="25"/>
      <c r="C1309" s="25"/>
      <c r="D1309" s="25"/>
      <c r="E1309" s="26"/>
      <c r="F1309" s="26"/>
      <c r="G1309" s="40"/>
      <c r="H1309" s="41"/>
      <c r="I1309" s="38"/>
      <c r="J1309" s="31"/>
    </row>
    <row r="1310" spans="1:10" x14ac:dyDescent="0.3">
      <c r="A1310" s="24"/>
      <c r="B1310" s="25"/>
      <c r="C1310" s="25"/>
      <c r="D1310" s="25"/>
      <c r="E1310" s="26"/>
      <c r="F1310" s="26"/>
      <c r="G1310" s="40"/>
      <c r="H1310" s="41"/>
      <c r="I1310" s="38"/>
      <c r="J1310" s="31"/>
    </row>
    <row r="1311" spans="1:10" x14ac:dyDescent="0.3">
      <c r="A1311" s="24"/>
      <c r="B1311" s="25"/>
      <c r="C1311" s="25"/>
      <c r="D1311" s="25"/>
      <c r="E1311" s="26"/>
      <c r="F1311" s="26"/>
      <c r="G1311" s="40"/>
      <c r="H1311" s="41"/>
      <c r="I1311" s="38"/>
      <c r="J1311" s="31"/>
    </row>
    <row r="1312" spans="1:10" x14ac:dyDescent="0.3">
      <c r="A1312" s="24"/>
      <c r="B1312" s="25"/>
      <c r="C1312" s="25"/>
      <c r="D1312" s="25"/>
      <c r="E1312" s="26"/>
      <c r="F1312" s="26"/>
      <c r="G1312" s="40"/>
      <c r="H1312" s="41"/>
      <c r="I1312" s="38"/>
      <c r="J1312" s="31"/>
    </row>
    <row r="1313" spans="1:10" x14ac:dyDescent="0.3">
      <c r="A1313" s="24"/>
      <c r="B1313" s="25"/>
      <c r="C1313" s="25"/>
      <c r="D1313" s="25"/>
      <c r="E1313" s="26"/>
      <c r="F1313" s="26"/>
      <c r="G1313" s="40"/>
      <c r="H1313" s="41"/>
      <c r="I1313" s="38"/>
      <c r="J1313" s="31"/>
    </row>
    <row r="1314" spans="1:10" x14ac:dyDescent="0.3">
      <c r="A1314" s="24"/>
      <c r="B1314" s="25"/>
      <c r="C1314" s="25"/>
      <c r="D1314" s="25"/>
      <c r="E1314" s="26"/>
      <c r="F1314" s="26"/>
      <c r="G1314" s="40"/>
      <c r="H1314" s="41"/>
      <c r="I1314" s="38"/>
      <c r="J1314" s="31"/>
    </row>
    <row r="1315" spans="1:10" x14ac:dyDescent="0.3">
      <c r="A1315" s="24"/>
      <c r="B1315" s="25"/>
      <c r="C1315" s="25"/>
      <c r="D1315" s="25"/>
      <c r="E1315" s="26"/>
      <c r="F1315" s="26"/>
      <c r="G1315" s="40"/>
      <c r="H1315" s="41"/>
      <c r="I1315" s="38"/>
      <c r="J1315" s="31"/>
    </row>
    <row r="1316" spans="1:10" x14ac:dyDescent="0.3">
      <c r="A1316" s="24"/>
      <c r="B1316" s="25"/>
      <c r="C1316" s="25"/>
      <c r="D1316" s="25"/>
      <c r="E1316" s="26"/>
      <c r="F1316" s="26"/>
      <c r="G1316" s="40"/>
      <c r="H1316" s="41"/>
      <c r="I1316" s="38"/>
      <c r="J1316" s="31"/>
    </row>
    <row r="1317" spans="1:10" x14ac:dyDescent="0.3">
      <c r="A1317" s="24"/>
      <c r="B1317" s="25"/>
      <c r="C1317" s="25"/>
      <c r="D1317" s="25"/>
      <c r="E1317" s="26"/>
      <c r="F1317" s="26"/>
      <c r="G1317" s="40"/>
      <c r="H1317" s="41"/>
      <c r="I1317" s="38"/>
      <c r="J1317" s="31"/>
    </row>
    <row r="1318" spans="1:10" x14ac:dyDescent="0.3">
      <c r="A1318" s="24"/>
      <c r="B1318" s="25"/>
      <c r="C1318" s="25"/>
      <c r="D1318" s="25"/>
      <c r="E1318" s="26"/>
      <c r="F1318" s="26"/>
      <c r="G1318" s="40"/>
      <c r="H1318" s="41"/>
      <c r="I1318" s="38"/>
      <c r="J1318" s="31"/>
    </row>
    <row r="1319" spans="1:10" x14ac:dyDescent="0.3">
      <c r="A1319" s="24"/>
      <c r="B1319" s="25"/>
      <c r="C1319" s="25"/>
      <c r="D1319" s="25"/>
      <c r="E1319" s="26"/>
      <c r="F1319" s="26"/>
      <c r="G1319" s="40"/>
      <c r="H1319" s="41"/>
      <c r="I1319" s="38"/>
      <c r="J1319" s="31"/>
    </row>
  </sheetData>
  <mergeCells count="205">
    <mergeCell ref="B252:G252"/>
    <mergeCell ref="B247:G247"/>
    <mergeCell ref="B248:G248"/>
    <mergeCell ref="B249:G249"/>
    <mergeCell ref="B250:G250"/>
    <mergeCell ref="B251:G251"/>
    <mergeCell ref="B227:G228"/>
    <mergeCell ref="D231:E231"/>
    <mergeCell ref="D232:E232"/>
    <mergeCell ref="D233:E233"/>
    <mergeCell ref="D234:E234"/>
    <mergeCell ref="D235:E235"/>
    <mergeCell ref="D236:E236"/>
    <mergeCell ref="D237:E237"/>
    <mergeCell ref="D238:E238"/>
    <mergeCell ref="D239:E239"/>
    <mergeCell ref="B242:G242"/>
    <mergeCell ref="B243:G243"/>
    <mergeCell ref="B244:G244"/>
    <mergeCell ref="G1296:H1296"/>
    <mergeCell ref="G1297:H1297"/>
    <mergeCell ref="G1298:H1298"/>
    <mergeCell ref="B1275:F1275"/>
    <mergeCell ref="G1275:H1275"/>
    <mergeCell ref="B1276:F1276"/>
    <mergeCell ref="G1276:H1276"/>
    <mergeCell ref="B1285:F1285"/>
    <mergeCell ref="B1286:F1286"/>
    <mergeCell ref="G1291:H1291"/>
    <mergeCell ref="G1292:H1292"/>
    <mergeCell ref="G1293:H1293"/>
    <mergeCell ref="G1294:H1294"/>
    <mergeCell ref="G1295:H1295"/>
    <mergeCell ref="G1286:H1286"/>
    <mergeCell ref="G1287:H1287"/>
    <mergeCell ref="G1288:H1288"/>
    <mergeCell ref="G1289:H1289"/>
    <mergeCell ref="G1290:H1290"/>
    <mergeCell ref="B1294:F1294"/>
    <mergeCell ref="B1295:F1295"/>
    <mergeCell ref="B1296:F1296"/>
    <mergeCell ref="B1297:F1297"/>
    <mergeCell ref="B1298:F1298"/>
    <mergeCell ref="G1285:H1285"/>
    <mergeCell ref="B1299:F1299"/>
    <mergeCell ref="G1299:H1299"/>
    <mergeCell ref="A81:I82"/>
    <mergeCell ref="A83:H83"/>
    <mergeCell ref="B1283:E1283"/>
    <mergeCell ref="B1287:F1287"/>
    <mergeCell ref="B1288:F1288"/>
    <mergeCell ref="B1289:F1289"/>
    <mergeCell ref="B1290:F1290"/>
    <mergeCell ref="B1291:F1291"/>
    <mergeCell ref="B1292:F1292"/>
    <mergeCell ref="B1293:F1293"/>
    <mergeCell ref="G1283:H1283"/>
    <mergeCell ref="B1284:F1284"/>
    <mergeCell ref="G1284:H1284"/>
    <mergeCell ref="B1279:F1279"/>
    <mergeCell ref="G1279:H1279"/>
    <mergeCell ref="B1280:F1280"/>
    <mergeCell ref="G1280:H1280"/>
    <mergeCell ref="B1277:F1277"/>
    <mergeCell ref="G1277:H1277"/>
    <mergeCell ref="B1278:F1278"/>
    <mergeCell ref="G1278:H1278"/>
    <mergeCell ref="G1272:H1272"/>
    <mergeCell ref="B1273:F1273"/>
    <mergeCell ref="G1273:H1273"/>
    <mergeCell ref="B1274:F1274"/>
    <mergeCell ref="G1274:H1274"/>
    <mergeCell ref="B1260:G1261"/>
    <mergeCell ref="B1265:F1265"/>
    <mergeCell ref="G1265:H1265"/>
    <mergeCell ref="B1266:F1266"/>
    <mergeCell ref="G1266:H1266"/>
    <mergeCell ref="B1267:F1267"/>
    <mergeCell ref="G1267:H1267"/>
    <mergeCell ref="B1268:F1268"/>
    <mergeCell ref="G1268:H1268"/>
    <mergeCell ref="B1269:F1269"/>
    <mergeCell ref="G1269:H1269"/>
    <mergeCell ref="B1272:E1272"/>
    <mergeCell ref="G924:H924"/>
    <mergeCell ref="B925:F925"/>
    <mergeCell ref="G925:H925"/>
    <mergeCell ref="B921:F921"/>
    <mergeCell ref="G921:H921"/>
    <mergeCell ref="B923:F923"/>
    <mergeCell ref="G923:H923"/>
    <mergeCell ref="B915:F915"/>
    <mergeCell ref="B916:F916"/>
    <mergeCell ref="B917:F917"/>
    <mergeCell ref="B918:F918"/>
    <mergeCell ref="B922:F922"/>
    <mergeCell ref="G922:H922"/>
    <mergeCell ref="G914:H914"/>
    <mergeCell ref="G915:H915"/>
    <mergeCell ref="G916:H916"/>
    <mergeCell ref="G917:H917"/>
    <mergeCell ref="G918:H918"/>
    <mergeCell ref="G907:H907"/>
    <mergeCell ref="G909:H909"/>
    <mergeCell ref="G910:H910"/>
    <mergeCell ref="G911:H911"/>
    <mergeCell ref="A48:H48"/>
    <mergeCell ref="A64:H64"/>
    <mergeCell ref="A79:H79"/>
    <mergeCell ref="A76:H76"/>
    <mergeCell ref="A75:H75"/>
    <mergeCell ref="A65:H65"/>
    <mergeCell ref="A66:H66"/>
    <mergeCell ref="A77:H77"/>
    <mergeCell ref="A78:H78"/>
    <mergeCell ref="A68:H68"/>
    <mergeCell ref="A69:H69"/>
    <mergeCell ref="A70:H70"/>
    <mergeCell ref="A73:I74"/>
    <mergeCell ref="B39:H40"/>
    <mergeCell ref="B36:H38"/>
    <mergeCell ref="D1098:F1099"/>
    <mergeCell ref="A43:I44"/>
    <mergeCell ref="A50:I51"/>
    <mergeCell ref="A45:H45"/>
    <mergeCell ref="A47:H47"/>
    <mergeCell ref="A46:H46"/>
    <mergeCell ref="A67:H67"/>
    <mergeCell ref="A52:H52"/>
    <mergeCell ref="A53:H53"/>
    <mergeCell ref="A55:H55"/>
    <mergeCell ref="A57:I58"/>
    <mergeCell ref="A59:H59"/>
    <mergeCell ref="A61:I62"/>
    <mergeCell ref="A63:H63"/>
    <mergeCell ref="B898:G899"/>
    <mergeCell ref="G902:H902"/>
    <mergeCell ref="G903:H903"/>
    <mergeCell ref="G904:H904"/>
    <mergeCell ref="G905:H905"/>
    <mergeCell ref="G906:H906"/>
    <mergeCell ref="B902:F902"/>
    <mergeCell ref="A71:H71"/>
    <mergeCell ref="B903:F903"/>
    <mergeCell ref="B904:F904"/>
    <mergeCell ref="A1202:B1202"/>
    <mergeCell ref="A1203:B1203"/>
    <mergeCell ref="A1204:B1204"/>
    <mergeCell ref="A1205:B1205"/>
    <mergeCell ref="A1201:D1201"/>
    <mergeCell ref="A1206:B1206"/>
    <mergeCell ref="B905:F905"/>
    <mergeCell ref="B906:F906"/>
    <mergeCell ref="B914:F914"/>
    <mergeCell ref="B910:F910"/>
    <mergeCell ref="B911:F911"/>
    <mergeCell ref="B909:E909"/>
    <mergeCell ref="B907:F907"/>
    <mergeCell ref="B924:F924"/>
    <mergeCell ref="C1146:D1146"/>
    <mergeCell ref="C1147:D1147"/>
    <mergeCell ref="A1150:B1150"/>
    <mergeCell ref="C1150:D1150"/>
    <mergeCell ref="A1151:B1151"/>
    <mergeCell ref="C1151:D1151"/>
    <mergeCell ref="A1152:A1153"/>
    <mergeCell ref="C1152:D1152"/>
    <mergeCell ref="C1153:D1153"/>
    <mergeCell ref="A1208:A1209"/>
    <mergeCell ref="A1210:A1211"/>
    <mergeCell ref="C1202:D1202"/>
    <mergeCell ref="C1203:D1203"/>
    <mergeCell ref="C1204:D1204"/>
    <mergeCell ref="C1205:D1205"/>
    <mergeCell ref="C1206:D1206"/>
    <mergeCell ref="C1207:D1207"/>
    <mergeCell ref="C1208:D1208"/>
    <mergeCell ref="A1207:B1207"/>
    <mergeCell ref="C1209:D1209"/>
    <mergeCell ref="C1210:D1210"/>
    <mergeCell ref="C1211:D1211"/>
    <mergeCell ref="A1154:A1155"/>
    <mergeCell ref="C1154:D1154"/>
    <mergeCell ref="C1155:D1155"/>
    <mergeCell ref="A1136:D1136"/>
    <mergeCell ref="A1137:B1137"/>
    <mergeCell ref="C1137:D1137"/>
    <mergeCell ref="A1138:B1138"/>
    <mergeCell ref="C1138:D1138"/>
    <mergeCell ref="A1139:B1139"/>
    <mergeCell ref="C1139:D1139"/>
    <mergeCell ref="A1140:B1140"/>
    <mergeCell ref="C1140:D1140"/>
    <mergeCell ref="A1146:A1147"/>
    <mergeCell ref="A1149:B1149"/>
    <mergeCell ref="C1149:D1149"/>
    <mergeCell ref="A1141:B1141"/>
    <mergeCell ref="C1141:D1141"/>
    <mergeCell ref="A1142:B1142"/>
    <mergeCell ref="C1142:D1142"/>
    <mergeCell ref="A1143:B1143"/>
    <mergeCell ref="C1143:D1143"/>
    <mergeCell ref="A1144:A1145"/>
    <mergeCell ref="C1144:D1144"/>
    <mergeCell ref="C1145:D1145"/>
  </mergeCells>
  <phoneticPr fontId="15" type="noConversion"/>
  <pageMargins left="0.7" right="0" top="0.75" bottom="0" header="0" footer="0.3"/>
  <pageSetup scale="78" fitToHeight="11" orientation="portrait" r:id="rId1"/>
  <headerFooter>
    <oddFooter>Page &amp;P</oddFooter>
  </headerFooter>
  <rowBreaks count="28" manualBreakCount="28">
    <brk id="41" max="16383" man="1"/>
    <brk id="84" max="16383" man="1"/>
    <brk id="129" max="16383" man="1"/>
    <brk id="181" max="16383" man="1"/>
    <brk id="225" max="16383" man="1"/>
    <brk id="272" max="16383" man="1"/>
    <brk id="319" max="16383" man="1"/>
    <brk id="366" max="16383" man="1"/>
    <brk id="410" max="16383" man="1"/>
    <brk id="454" max="16383" man="1"/>
    <brk id="520" max="16383" man="1"/>
    <brk id="564" max="16383" man="1"/>
    <brk id="610" max="16383" man="1"/>
    <brk id="655" max="16383" man="1"/>
    <brk id="702" max="16383" man="1"/>
    <brk id="750" max="16383" man="1"/>
    <brk id="799" max="16383" man="1"/>
    <brk id="848" max="16383" man="1"/>
    <brk id="896" max="16383" man="1"/>
    <brk id="946" max="16383" man="1"/>
    <brk id="997" max="16383" man="1"/>
    <brk id="1044" max="16383" man="1"/>
    <brk id="1095" max="16383" man="1"/>
    <brk id="1150" max="9" man="1"/>
    <brk id="1199" max="16383" man="1"/>
    <brk id="1213" max="16383" man="1"/>
    <brk id="1258" max="16383" man="1"/>
    <brk id="1345" max="16383" man="1"/>
  </rowBreaks>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EBC88B-76E2-443F-B381-A22DAB883347}">
  <dimension ref="A1:K36"/>
  <sheetViews>
    <sheetView view="pageLayout" topLeftCell="A14" zoomScaleNormal="100" workbookViewId="0">
      <selection activeCell="J42" sqref="J42"/>
    </sheetView>
  </sheetViews>
  <sheetFormatPr defaultColWidth="8.88671875" defaultRowHeight="14.4" x14ac:dyDescent="0.3"/>
  <cols>
    <col min="1" max="1" width="8.88671875" style="3"/>
    <col min="2" max="2" width="8.5546875" style="3" customWidth="1"/>
    <col min="3" max="3" width="7.33203125" style="3" customWidth="1"/>
    <col min="4" max="4" width="5.88671875" style="3" customWidth="1"/>
    <col min="5" max="8" width="9.6640625" style="3" customWidth="1"/>
    <col min="9" max="9" width="8.33203125" style="3" bestFit="1" customWidth="1"/>
    <col min="10" max="10" width="9.44140625" style="3" bestFit="1" customWidth="1"/>
    <col min="11" max="11" width="12.33203125" style="3" customWidth="1"/>
    <col min="12" max="16384" width="8.88671875" style="3"/>
  </cols>
  <sheetData>
    <row r="1" spans="1:11" x14ac:dyDescent="0.3">
      <c r="A1" s="901"/>
      <c r="B1" s="901"/>
      <c r="C1" s="901"/>
      <c r="D1" s="901"/>
      <c r="E1" s="901"/>
      <c r="F1" s="901"/>
      <c r="G1" s="901"/>
      <c r="H1" s="901"/>
      <c r="I1" s="901"/>
      <c r="J1" s="901"/>
      <c r="K1" s="901"/>
    </row>
    <row r="2" spans="1:11" x14ac:dyDescent="0.3">
      <c r="A2" s="901"/>
      <c r="B2" s="901"/>
      <c r="C2" s="901"/>
      <c r="D2" s="901"/>
      <c r="E2" s="901"/>
      <c r="F2" s="901"/>
      <c r="G2" s="901"/>
      <c r="H2" s="901"/>
      <c r="I2" s="901"/>
      <c r="J2" s="901"/>
      <c r="K2" s="901"/>
    </row>
    <row r="3" spans="1:11" x14ac:dyDescent="0.3">
      <c r="A3" s="901"/>
      <c r="B3" s="901"/>
      <c r="C3" s="901"/>
      <c r="D3" s="901"/>
      <c r="E3" s="901"/>
      <c r="F3" s="901"/>
      <c r="G3" s="901"/>
      <c r="H3" s="901"/>
      <c r="I3" s="901"/>
      <c r="J3" s="901"/>
      <c r="K3" s="901"/>
    </row>
    <row r="4" spans="1:11" ht="15.6" x14ac:dyDescent="0.3">
      <c r="A4" s="928" t="s">
        <v>1447</v>
      </c>
      <c r="B4" s="929"/>
      <c r="C4" s="930" t="s">
        <v>1448</v>
      </c>
      <c r="D4" s="930"/>
      <c r="E4" s="930"/>
      <c r="F4" s="930"/>
      <c r="G4" s="930"/>
      <c r="H4" s="930"/>
      <c r="I4" s="930"/>
      <c r="J4" s="930"/>
      <c r="K4" s="931"/>
    </row>
    <row r="5" spans="1:11" x14ac:dyDescent="0.3">
      <c r="A5" s="932" t="s">
        <v>1449</v>
      </c>
      <c r="B5" s="899"/>
      <c r="C5" s="899" t="s">
        <v>1450</v>
      </c>
      <c r="D5" s="899"/>
      <c r="E5" s="58" t="s">
        <v>1264</v>
      </c>
      <c r="F5" s="58" t="s">
        <v>1451</v>
      </c>
      <c r="G5" s="58" t="s">
        <v>76</v>
      </c>
      <c r="H5" s="58" t="s">
        <v>1268</v>
      </c>
      <c r="I5" s="58" t="s">
        <v>1452</v>
      </c>
      <c r="J5" s="58" t="s">
        <v>1453</v>
      </c>
      <c r="K5" s="59" t="s">
        <v>1454</v>
      </c>
    </row>
    <row r="6" spans="1:11" x14ac:dyDescent="0.3">
      <c r="A6" s="926" t="s">
        <v>1455</v>
      </c>
      <c r="B6" s="926"/>
      <c r="C6" s="927">
        <v>30000</v>
      </c>
      <c r="D6" s="926"/>
      <c r="E6" s="60" t="s">
        <v>1456</v>
      </c>
      <c r="F6" s="60" t="s">
        <v>1457</v>
      </c>
      <c r="G6" s="60" t="s">
        <v>1303</v>
      </c>
      <c r="H6" s="60" t="s">
        <v>1458</v>
      </c>
      <c r="I6" s="154">
        <v>0.5</v>
      </c>
      <c r="J6" s="60" t="s">
        <v>1459</v>
      </c>
      <c r="K6" s="288">
        <f>VLOOKUP($A6,'PASTE BID HERE'!$A:$B,2,FALSE)</f>
        <v>888.46</v>
      </c>
    </row>
    <row r="7" spans="1:11" x14ac:dyDescent="0.3">
      <c r="A7" s="926" t="s">
        <v>1460</v>
      </c>
      <c r="B7" s="926"/>
      <c r="C7" s="927">
        <v>45000</v>
      </c>
      <c r="D7" s="926"/>
      <c r="E7" s="60" t="s">
        <v>1456</v>
      </c>
      <c r="F7" s="60" t="s">
        <v>1457</v>
      </c>
      <c r="G7" s="60" t="s">
        <v>1303</v>
      </c>
      <c r="H7" s="60" t="s">
        <v>1461</v>
      </c>
      <c r="I7" s="154">
        <v>0.5</v>
      </c>
      <c r="J7" s="60" t="s">
        <v>1459</v>
      </c>
      <c r="K7" s="288">
        <f>VLOOKUP($A7,'PASTE BID HERE'!$A:$B,2,FALSE)</f>
        <v>922.56</v>
      </c>
    </row>
    <row r="8" spans="1:11" x14ac:dyDescent="0.3">
      <c r="A8" s="926" t="s">
        <v>1462</v>
      </c>
      <c r="B8" s="926"/>
      <c r="C8" s="927">
        <v>60000</v>
      </c>
      <c r="D8" s="926"/>
      <c r="E8" s="60" t="s">
        <v>1393</v>
      </c>
      <c r="F8" s="60" t="s">
        <v>1457</v>
      </c>
      <c r="G8" s="60" t="s">
        <v>1463</v>
      </c>
      <c r="H8" s="60" t="s">
        <v>1464</v>
      </c>
      <c r="I8" s="154">
        <v>0.5</v>
      </c>
      <c r="J8" s="60" t="s">
        <v>1459</v>
      </c>
      <c r="K8" s="288">
        <f>VLOOKUP($A8,'PASTE BID HERE'!$A:$B,2,FALSE)</f>
        <v>1055.8599999999999</v>
      </c>
    </row>
    <row r="9" spans="1:11" x14ac:dyDescent="0.3">
      <c r="A9" s="926" t="s">
        <v>1465</v>
      </c>
      <c r="B9" s="926"/>
      <c r="C9" s="927">
        <v>75000</v>
      </c>
      <c r="D9" s="926"/>
      <c r="E9" s="60" t="s">
        <v>1393</v>
      </c>
      <c r="F9" s="60" t="s">
        <v>1457</v>
      </c>
      <c r="G9" s="60" t="s">
        <v>1463</v>
      </c>
      <c r="H9" s="60" t="s">
        <v>1466</v>
      </c>
      <c r="I9" s="154">
        <v>0.5</v>
      </c>
      <c r="J9" s="60" t="s">
        <v>1467</v>
      </c>
      <c r="K9" s="288">
        <f>VLOOKUP($A9,'PASTE BID HERE'!$A:$B,2,FALSE)</f>
        <v>1086.8599999999999</v>
      </c>
    </row>
    <row r="10" spans="1:11" x14ac:dyDescent="0.3">
      <c r="A10" s="926" t="s">
        <v>1468</v>
      </c>
      <c r="B10" s="926"/>
      <c r="C10" s="927">
        <v>100000</v>
      </c>
      <c r="D10" s="926"/>
      <c r="E10" s="60" t="s">
        <v>1469</v>
      </c>
      <c r="F10" s="60" t="s">
        <v>1470</v>
      </c>
      <c r="G10" s="60" t="s">
        <v>1471</v>
      </c>
      <c r="H10" s="60" t="s">
        <v>1472</v>
      </c>
      <c r="I10" s="154">
        <v>0.5</v>
      </c>
      <c r="J10" s="60" t="s">
        <v>1467</v>
      </c>
      <c r="K10" s="288">
        <f>VLOOKUP($A10,'PASTE BID HERE'!$A:$B,2,FALSE)</f>
        <v>1258.5999999999999</v>
      </c>
    </row>
    <row r="11" spans="1:11" x14ac:dyDescent="0.3">
      <c r="A11" s="926" t="s">
        <v>1473</v>
      </c>
      <c r="B11" s="926"/>
      <c r="C11" s="927">
        <v>125000</v>
      </c>
      <c r="D11" s="926"/>
      <c r="E11" s="60" t="s">
        <v>1469</v>
      </c>
      <c r="F11" s="60" t="s">
        <v>1470</v>
      </c>
      <c r="G11" s="60" t="s">
        <v>1471</v>
      </c>
      <c r="H11" s="60" t="s">
        <v>1472</v>
      </c>
      <c r="I11" s="154">
        <v>0.5</v>
      </c>
      <c r="J11" s="60" t="s">
        <v>1467</v>
      </c>
      <c r="K11" s="288">
        <f>VLOOKUP($A11,'PASTE BID HERE'!$A:$B,2,FALSE)</f>
        <v>1359.66</v>
      </c>
    </row>
    <row r="12" spans="1:11" x14ac:dyDescent="0.3">
      <c r="A12" s="136"/>
      <c r="B12" s="136"/>
      <c r="C12" s="136"/>
      <c r="D12" s="136"/>
      <c r="E12" s="136"/>
      <c r="F12" s="136"/>
      <c r="G12" s="136"/>
      <c r="H12" s="136"/>
      <c r="I12" s="136"/>
      <c r="J12" s="136"/>
      <c r="K12" s="136"/>
    </row>
    <row r="15" spans="1:11" x14ac:dyDescent="0.3">
      <c r="A15" s="136"/>
      <c r="B15" s="136"/>
      <c r="C15" s="136"/>
      <c r="D15" s="136"/>
      <c r="E15" s="136"/>
      <c r="F15" s="136"/>
      <c r="H15" s="136"/>
      <c r="I15" s="136"/>
      <c r="J15" s="136"/>
      <c r="K15" s="136"/>
    </row>
    <row r="16" spans="1:11" x14ac:dyDescent="0.3">
      <c r="A16" s="136"/>
      <c r="B16" s="136"/>
      <c r="C16" s="136"/>
      <c r="D16" s="136"/>
      <c r="E16" s="136"/>
      <c r="G16" s="136"/>
      <c r="H16" s="136"/>
      <c r="I16" s="136"/>
      <c r="J16" s="136"/>
      <c r="K16" s="136"/>
    </row>
    <row r="17" spans="1:11" x14ac:dyDescent="0.3">
      <c r="A17" s="136"/>
      <c r="B17" s="136"/>
      <c r="C17" s="136"/>
      <c r="D17" s="136"/>
      <c r="E17" s="136"/>
      <c r="F17" s="136"/>
      <c r="G17" s="136"/>
      <c r="H17" s="136"/>
      <c r="I17" s="136"/>
      <c r="J17" s="136"/>
      <c r="K17" s="136"/>
    </row>
    <row r="18" spans="1:11" x14ac:dyDescent="0.3">
      <c r="A18" s="136"/>
      <c r="B18" s="136"/>
      <c r="C18" s="136"/>
      <c r="D18" s="136"/>
      <c r="E18" s="136"/>
      <c r="F18" s="136"/>
      <c r="G18" s="136"/>
      <c r="H18" s="136"/>
      <c r="I18" s="136"/>
      <c r="J18" s="136"/>
      <c r="K18" s="136"/>
    </row>
    <row r="19" spans="1:11" ht="15.6" x14ac:dyDescent="0.3">
      <c r="A19" s="928" t="s">
        <v>1474</v>
      </c>
      <c r="B19" s="929"/>
      <c r="C19" s="930" t="s">
        <v>1475</v>
      </c>
      <c r="D19" s="930"/>
      <c r="E19" s="930"/>
      <c r="F19" s="930"/>
      <c r="G19" s="930"/>
      <c r="H19" s="930"/>
      <c r="I19" s="930"/>
      <c r="J19" s="930"/>
      <c r="K19" s="931"/>
    </row>
    <row r="20" spans="1:11" x14ac:dyDescent="0.3">
      <c r="A20" s="932" t="s">
        <v>1449</v>
      </c>
      <c r="B20" s="899"/>
      <c r="C20" s="899" t="s">
        <v>1450</v>
      </c>
      <c r="D20" s="899"/>
      <c r="E20" s="58" t="s">
        <v>1264</v>
      </c>
      <c r="F20" s="58" t="s">
        <v>1451</v>
      </c>
      <c r="G20" s="58" t="s">
        <v>76</v>
      </c>
      <c r="H20" s="58" t="s">
        <v>1268</v>
      </c>
      <c r="I20" s="58" t="s">
        <v>1452</v>
      </c>
      <c r="J20" s="58" t="s">
        <v>1453</v>
      </c>
      <c r="K20" s="59" t="s">
        <v>1454</v>
      </c>
    </row>
    <row r="21" spans="1:11" x14ac:dyDescent="0.3">
      <c r="A21" s="926" t="s">
        <v>1476</v>
      </c>
      <c r="B21" s="926"/>
      <c r="C21" s="927">
        <v>150000</v>
      </c>
      <c r="D21" s="926"/>
      <c r="E21" s="60" t="s">
        <v>1477</v>
      </c>
      <c r="F21" s="60" t="s">
        <v>1295</v>
      </c>
      <c r="G21" s="60" t="s">
        <v>1303</v>
      </c>
      <c r="H21" s="60" t="s">
        <v>1478</v>
      </c>
      <c r="I21" s="154">
        <v>0.5</v>
      </c>
      <c r="J21" s="60" t="s">
        <v>1479</v>
      </c>
      <c r="K21" s="288">
        <f>VLOOKUP($A21,'PASTE BID HERE'!$A:$B,2,FALSE)</f>
        <v>1719.25</v>
      </c>
    </row>
    <row r="22" spans="1:11" x14ac:dyDescent="0.3">
      <c r="A22" s="926" t="s">
        <v>1480</v>
      </c>
      <c r="B22" s="926"/>
      <c r="C22" s="927">
        <v>175000</v>
      </c>
      <c r="D22" s="926"/>
      <c r="E22" s="60" t="s">
        <v>1477</v>
      </c>
      <c r="F22" s="60" t="s">
        <v>1481</v>
      </c>
      <c r="G22" s="60" t="s">
        <v>1303</v>
      </c>
      <c r="H22" s="60" t="s">
        <v>1482</v>
      </c>
      <c r="I22" s="154">
        <v>0.5</v>
      </c>
      <c r="J22" s="60" t="s">
        <v>1479</v>
      </c>
      <c r="K22" s="288">
        <f>VLOOKUP($A22,'PASTE BID HERE'!$A:$B,2,FALSE)</f>
        <v>1857.05</v>
      </c>
    </row>
    <row r="23" spans="1:11" x14ac:dyDescent="0.3">
      <c r="A23" s="926" t="s">
        <v>1483</v>
      </c>
      <c r="B23" s="926"/>
      <c r="C23" s="927">
        <v>200000</v>
      </c>
      <c r="D23" s="926"/>
      <c r="E23" s="60" t="s">
        <v>1484</v>
      </c>
      <c r="F23" s="60" t="s">
        <v>1485</v>
      </c>
      <c r="G23" s="60" t="s">
        <v>1463</v>
      </c>
      <c r="H23" s="60" t="s">
        <v>1486</v>
      </c>
      <c r="I23" s="154">
        <v>0.5</v>
      </c>
      <c r="J23" s="60" t="s">
        <v>1487</v>
      </c>
      <c r="K23" s="288">
        <f>VLOOKUP($A23,'PASTE BID HERE'!$A:$B,2,FALSE)</f>
        <v>1968.2</v>
      </c>
    </row>
    <row r="24" spans="1:11" x14ac:dyDescent="0.3">
      <c r="A24" s="926" t="s">
        <v>1488</v>
      </c>
      <c r="B24" s="926"/>
      <c r="C24" s="927">
        <v>250000</v>
      </c>
      <c r="D24" s="926"/>
      <c r="E24" s="60" t="s">
        <v>1484</v>
      </c>
      <c r="F24" s="60" t="s">
        <v>1485</v>
      </c>
      <c r="G24" s="60" t="s">
        <v>1463</v>
      </c>
      <c r="H24" s="60" t="s">
        <v>1486</v>
      </c>
      <c r="I24" s="154">
        <v>0.75</v>
      </c>
      <c r="J24" s="60" t="s">
        <v>1489</v>
      </c>
      <c r="K24" s="288">
        <f>VLOOKUP($A24,'PASTE BID HERE'!$A:$B,2,FALSE)</f>
        <v>2456.35</v>
      </c>
    </row>
    <row r="25" spans="1:11" x14ac:dyDescent="0.3">
      <c r="A25" s="136"/>
      <c r="B25" s="136"/>
      <c r="C25" s="136"/>
      <c r="D25" s="136"/>
      <c r="E25" s="136"/>
      <c r="F25" s="136"/>
      <c r="G25" s="136"/>
      <c r="H25" s="136"/>
      <c r="I25" s="136"/>
      <c r="J25" s="136"/>
      <c r="K25" s="136"/>
    </row>
    <row r="26" spans="1:11" x14ac:dyDescent="0.3">
      <c r="F26" s="136"/>
      <c r="G26" s="136"/>
      <c r="H26" s="136"/>
      <c r="I26" s="136"/>
      <c r="J26" s="136"/>
      <c r="K26" s="136"/>
    </row>
    <row r="27" spans="1:11" x14ac:dyDescent="0.3">
      <c r="A27" s="936" t="s">
        <v>1490</v>
      </c>
      <c r="B27" s="937"/>
      <c r="C27" s="937" t="s">
        <v>95</v>
      </c>
      <c r="D27" s="937"/>
      <c r="E27" s="937"/>
      <c r="F27" s="937"/>
      <c r="G27" s="937"/>
      <c r="H27" s="937"/>
      <c r="I27" s="937"/>
      <c r="J27" s="937"/>
      <c r="K27" s="940" t="s">
        <v>1454</v>
      </c>
    </row>
    <row r="28" spans="1:11" x14ac:dyDescent="0.3">
      <c r="A28" s="938"/>
      <c r="B28" s="939"/>
      <c r="C28" s="939"/>
      <c r="D28" s="939"/>
      <c r="E28" s="939"/>
      <c r="F28" s="939"/>
      <c r="G28" s="939"/>
      <c r="H28" s="939"/>
      <c r="I28" s="939"/>
      <c r="J28" s="939"/>
      <c r="K28" s="941"/>
    </row>
    <row r="29" spans="1:11" x14ac:dyDescent="0.3">
      <c r="A29" s="933">
        <v>28048</v>
      </c>
      <c r="B29" s="934"/>
      <c r="C29" s="933" t="s">
        <v>1491</v>
      </c>
      <c r="D29" s="935"/>
      <c r="E29" s="935"/>
      <c r="F29" s="935"/>
      <c r="G29" s="935"/>
      <c r="H29" s="935"/>
      <c r="I29" s="935"/>
      <c r="J29" s="934"/>
      <c r="K29" s="288">
        <f>VLOOKUP($A29,'PASTE BID HERE'!$A:$B,2,FALSE)</f>
        <v>111.49</v>
      </c>
    </row>
    <row r="30" spans="1:11" x14ac:dyDescent="0.3">
      <c r="A30" s="933">
        <v>28049</v>
      </c>
      <c r="B30" s="934"/>
      <c r="C30" s="933" t="s">
        <v>1492</v>
      </c>
      <c r="D30" s="935"/>
      <c r="E30" s="935"/>
      <c r="F30" s="935"/>
      <c r="G30" s="935"/>
      <c r="H30" s="935"/>
      <c r="I30" s="935"/>
      <c r="J30" s="934"/>
      <c r="K30" s="288">
        <f>VLOOKUP($A30,'PASTE BID HERE'!$A:$B,2,FALSE)</f>
        <v>99.22</v>
      </c>
    </row>
    <row r="31" spans="1:11" x14ac:dyDescent="0.3">
      <c r="A31" s="933">
        <v>28050</v>
      </c>
      <c r="B31" s="934"/>
      <c r="C31" s="933" t="s">
        <v>1493</v>
      </c>
      <c r="D31" s="935"/>
      <c r="E31" s="935"/>
      <c r="F31" s="935"/>
      <c r="G31" s="935"/>
      <c r="H31" s="935"/>
      <c r="I31" s="935"/>
      <c r="J31" s="934"/>
      <c r="K31" s="288">
        <f>VLOOKUP($A31,'PASTE BID HERE'!$A:$B,2,FALSE)</f>
        <v>86.25</v>
      </c>
    </row>
    <row r="32" spans="1:11" x14ac:dyDescent="0.3">
      <c r="A32" s="933">
        <v>28051</v>
      </c>
      <c r="B32" s="934"/>
      <c r="C32" s="933" t="s">
        <v>1494</v>
      </c>
      <c r="D32" s="935"/>
      <c r="E32" s="935"/>
      <c r="F32" s="935"/>
      <c r="G32" s="935"/>
      <c r="H32" s="935"/>
      <c r="I32" s="935"/>
      <c r="J32" s="934"/>
      <c r="K32" s="288">
        <f>VLOOKUP($A32,'PASTE BID HERE'!$A:$B,2,FALSE)</f>
        <v>131.82</v>
      </c>
    </row>
    <row r="33" spans="1:11" x14ac:dyDescent="0.3">
      <c r="A33" s="933">
        <v>53079</v>
      </c>
      <c r="B33" s="934"/>
      <c r="C33" s="933" t="s">
        <v>1495</v>
      </c>
      <c r="D33" s="935"/>
      <c r="E33" s="935"/>
      <c r="F33" s="935"/>
      <c r="G33" s="935"/>
      <c r="H33" s="935"/>
      <c r="I33" s="935"/>
      <c r="J33" s="934"/>
      <c r="K33" s="288">
        <f>VLOOKUP($A33,'PASTE BID HERE'!$A:$B,2,FALSE)</f>
        <v>92.81</v>
      </c>
    </row>
    <row r="34" spans="1:11" x14ac:dyDescent="0.3">
      <c r="A34" s="933">
        <v>53080</v>
      </c>
      <c r="B34" s="934"/>
      <c r="C34" s="933" t="s">
        <v>1496</v>
      </c>
      <c r="D34" s="935"/>
      <c r="E34" s="935"/>
      <c r="F34" s="935"/>
      <c r="G34" s="935"/>
      <c r="H34" s="935"/>
      <c r="I34" s="935"/>
      <c r="J34" s="934"/>
      <c r="K34" s="288">
        <f>VLOOKUP($A34,'PASTE BID HERE'!$A:$B,2,FALSE)</f>
        <v>64.459999999999994</v>
      </c>
    </row>
    <row r="35" spans="1:11" x14ac:dyDescent="0.3">
      <c r="A35" s="933">
        <v>53081</v>
      </c>
      <c r="B35" s="934"/>
      <c r="C35" s="933" t="s">
        <v>1497</v>
      </c>
      <c r="D35" s="935"/>
      <c r="E35" s="935"/>
      <c r="F35" s="935"/>
      <c r="G35" s="935"/>
      <c r="H35" s="935"/>
      <c r="I35" s="935"/>
      <c r="J35" s="934"/>
      <c r="K35" s="288">
        <f>VLOOKUP($A35,'PASTE BID HERE'!$A:$B,2,FALSE)</f>
        <v>70.06</v>
      </c>
    </row>
    <row r="36" spans="1:11" x14ac:dyDescent="0.3">
      <c r="A36" s="933" t="s">
        <v>1498</v>
      </c>
      <c r="B36" s="934"/>
      <c r="C36" s="933" t="s">
        <v>1499</v>
      </c>
      <c r="D36" s="935"/>
      <c r="E36" s="935"/>
      <c r="F36" s="935"/>
      <c r="G36" s="935"/>
      <c r="H36" s="935"/>
      <c r="I36" s="935"/>
      <c r="J36" s="934"/>
      <c r="K36" s="288">
        <f>VLOOKUP($A36,'PASTE BID HERE'!$A:$B,2,FALSE)</f>
        <v>226.49</v>
      </c>
    </row>
  </sheetData>
  <mergeCells count="48">
    <mergeCell ref="A34:B34"/>
    <mergeCell ref="C34:J34"/>
    <mergeCell ref="A35:B35"/>
    <mergeCell ref="C35:J35"/>
    <mergeCell ref="A36:B36"/>
    <mergeCell ref="C36:J36"/>
    <mergeCell ref="K27:K28"/>
    <mergeCell ref="A29:B29"/>
    <mergeCell ref="C29:J29"/>
    <mergeCell ref="A32:B32"/>
    <mergeCell ref="C32:J32"/>
    <mergeCell ref="A30:B30"/>
    <mergeCell ref="C30:J30"/>
    <mergeCell ref="C31:J31"/>
    <mergeCell ref="A31:B31"/>
    <mergeCell ref="A33:B33"/>
    <mergeCell ref="C33:J33"/>
    <mergeCell ref="A23:B23"/>
    <mergeCell ref="C23:D23"/>
    <mergeCell ref="A24:B24"/>
    <mergeCell ref="C24:D24"/>
    <mergeCell ref="A27:B28"/>
    <mergeCell ref="C27:J28"/>
    <mergeCell ref="A20:B20"/>
    <mergeCell ref="C20:D20"/>
    <mergeCell ref="A21:B21"/>
    <mergeCell ref="C21:D21"/>
    <mergeCell ref="A22:B22"/>
    <mergeCell ref="C22:D22"/>
    <mergeCell ref="A10:B10"/>
    <mergeCell ref="C10:D10"/>
    <mergeCell ref="A11:B11"/>
    <mergeCell ref="C11:D11"/>
    <mergeCell ref="A19:B19"/>
    <mergeCell ref="C19:K19"/>
    <mergeCell ref="A7:B7"/>
    <mergeCell ref="C7:D7"/>
    <mergeCell ref="A8:B8"/>
    <mergeCell ref="C8:D8"/>
    <mergeCell ref="A9:B9"/>
    <mergeCell ref="C9:D9"/>
    <mergeCell ref="A6:B6"/>
    <mergeCell ref="C6:D6"/>
    <mergeCell ref="A1:K3"/>
    <mergeCell ref="A4:B4"/>
    <mergeCell ref="C4:K4"/>
    <mergeCell ref="A5:B5"/>
    <mergeCell ref="C5:D5"/>
  </mergeCells>
  <phoneticPr fontId="15" type="noConversion"/>
  <pageMargins left="0.25" right="0.25" top="0.75" bottom="0.75" header="0.3" footer="0.3"/>
  <pageSetup scale="98" orientation="portrait" r:id="rId1"/>
  <headerFooter>
    <oddHeader>&amp;L&amp;G&amp;C&amp;12 2025
&amp;R&amp;G</oddHeader>
  </headerFooter>
  <drawing r:id="rId2"/>
  <legacyDrawingHF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78AF61-E441-49BF-8A3B-8605D928B57B}">
  <dimension ref="A1:F98"/>
  <sheetViews>
    <sheetView view="pageBreakPreview" zoomScale="130" zoomScaleNormal="100" zoomScaleSheetLayoutView="130" workbookViewId="0">
      <selection activeCell="A8" sqref="A8:XFD8"/>
    </sheetView>
  </sheetViews>
  <sheetFormatPr defaultColWidth="8.88671875" defaultRowHeight="14.4" x14ac:dyDescent="0.3"/>
  <cols>
    <col min="1" max="1" width="17.44140625" style="3" customWidth="1"/>
    <col min="2" max="2" width="29.44140625" style="3" customWidth="1"/>
    <col min="3" max="3" width="6.6640625" style="3" customWidth="1"/>
    <col min="4" max="4" width="30.44140625" style="3" customWidth="1"/>
    <col min="5" max="5" width="11.44140625" style="3" customWidth="1"/>
    <col min="6" max="6" width="8.6640625" style="3" customWidth="1"/>
    <col min="7" max="7" width="26.88671875" style="3" customWidth="1"/>
    <col min="8" max="8" width="8.33203125" style="3" bestFit="1" customWidth="1"/>
    <col min="9" max="9" width="13.5546875" style="3" customWidth="1"/>
    <col min="10" max="10" width="13" style="3" customWidth="1"/>
    <col min="11" max="16384" width="8.88671875" style="3"/>
  </cols>
  <sheetData>
    <row r="1" spans="1:6" ht="15.6" x14ac:dyDescent="0.3">
      <c r="A1" s="155"/>
      <c r="B1" s="945" t="s">
        <v>1500</v>
      </c>
      <c r="C1" s="946"/>
      <c r="D1" s="947"/>
      <c r="E1" s="156"/>
      <c r="F1" s="157"/>
    </row>
    <row r="2" spans="1:6" x14ac:dyDescent="0.3">
      <c r="A2" s="948" t="s">
        <v>1501</v>
      </c>
      <c r="B2" s="949"/>
      <c r="C2" s="949"/>
      <c r="D2" s="949"/>
      <c r="E2" s="949"/>
      <c r="F2" s="950"/>
    </row>
    <row r="3" spans="1:6" ht="14.4" customHeight="1" x14ac:dyDescent="0.3">
      <c r="A3" s="150" t="s">
        <v>1350</v>
      </c>
      <c r="B3" s="151" t="s">
        <v>645</v>
      </c>
      <c r="C3" s="151" t="s">
        <v>1502</v>
      </c>
      <c r="D3" s="151" t="s">
        <v>1503</v>
      </c>
      <c r="E3" s="151" t="s">
        <v>1504</v>
      </c>
      <c r="F3" s="151" t="s">
        <v>252</v>
      </c>
    </row>
    <row r="4" spans="1:6" x14ac:dyDescent="0.3">
      <c r="A4" s="9" t="s">
        <v>1505</v>
      </c>
      <c r="B4" s="9" t="s">
        <v>1506</v>
      </c>
      <c r="C4" s="9" t="s">
        <v>1507</v>
      </c>
      <c r="D4" s="9" t="s">
        <v>1508</v>
      </c>
      <c r="E4" s="9" t="s">
        <v>1509</v>
      </c>
      <c r="F4" s="288">
        <f>VLOOKUP($A4,'PASTE BID HERE'!$A:$B,2,FALSE)</f>
        <v>44.31</v>
      </c>
    </row>
    <row r="5" spans="1:6" x14ac:dyDescent="0.3">
      <c r="A5" s="9" t="s">
        <v>1510</v>
      </c>
      <c r="B5" s="9" t="s">
        <v>1511</v>
      </c>
      <c r="C5" s="9" t="s">
        <v>1507</v>
      </c>
      <c r="D5" s="9" t="s">
        <v>1512</v>
      </c>
      <c r="E5" s="9" t="s">
        <v>1509</v>
      </c>
      <c r="F5" s="288">
        <f>VLOOKUP($A5,'PASTE BID HERE'!$A:$B,2,FALSE)</f>
        <v>44.97</v>
      </c>
    </row>
    <row r="6" spans="1:6" x14ac:dyDescent="0.3">
      <c r="A6" s="9" t="s">
        <v>1513</v>
      </c>
      <c r="B6" s="9" t="s">
        <v>1514</v>
      </c>
      <c r="C6" s="9" t="s">
        <v>1507</v>
      </c>
      <c r="D6" s="9" t="s">
        <v>1512</v>
      </c>
      <c r="E6" s="9" t="s">
        <v>1509</v>
      </c>
      <c r="F6" s="288">
        <f>VLOOKUP($A6,'PASTE BID HERE'!$A:$B,2,FALSE)</f>
        <v>52.77</v>
      </c>
    </row>
    <row r="7" spans="1:6" x14ac:dyDescent="0.3">
      <c r="A7" s="9" t="s">
        <v>1515</v>
      </c>
      <c r="B7" s="9" t="s">
        <v>1516</v>
      </c>
      <c r="C7" s="9" t="s">
        <v>1507</v>
      </c>
      <c r="D7" s="9" t="s">
        <v>1512</v>
      </c>
      <c r="E7" s="9" t="s">
        <v>1509</v>
      </c>
      <c r="F7" s="288">
        <f>VLOOKUP($A7,'PASTE BID HERE'!$A:$B,2,FALSE)</f>
        <v>33.159999999999997</v>
      </c>
    </row>
    <row r="8" spans="1:6" hidden="1" x14ac:dyDescent="0.3">
      <c r="A8" s="901"/>
      <c r="B8" s="901"/>
      <c r="C8" s="901"/>
      <c r="D8" s="901"/>
      <c r="E8" s="901"/>
      <c r="F8" s="901"/>
    </row>
    <row r="9" spans="1:6" hidden="1" x14ac:dyDescent="0.3">
      <c r="A9" s="942" t="s">
        <v>1517</v>
      </c>
      <c r="B9" s="943"/>
      <c r="C9" s="943"/>
      <c r="D9" s="943"/>
      <c r="E9" s="943"/>
      <c r="F9" s="944"/>
    </row>
    <row r="10" spans="1:6" hidden="1" x14ac:dyDescent="0.3">
      <c r="A10" s="150" t="s">
        <v>1350</v>
      </c>
      <c r="B10" s="151" t="s">
        <v>645</v>
      </c>
      <c r="C10" s="151" t="s">
        <v>1502</v>
      </c>
      <c r="D10" s="151" t="s">
        <v>1503</v>
      </c>
      <c r="E10" s="151" t="s">
        <v>1504</v>
      </c>
      <c r="F10" s="153" t="s">
        <v>252</v>
      </c>
    </row>
    <row r="11" spans="1:6" ht="28.8" hidden="1" x14ac:dyDescent="0.3">
      <c r="A11" s="9" t="s">
        <v>1518</v>
      </c>
      <c r="B11" s="192" t="s">
        <v>1519</v>
      </c>
      <c r="C11" s="9" t="s">
        <v>1507</v>
      </c>
      <c r="D11" s="9" t="s">
        <v>1520</v>
      </c>
      <c r="E11" s="9" t="s">
        <v>1509</v>
      </c>
      <c r="F11" s="288" t="e">
        <f>VLOOKUP($A11,'PASTE BID HERE'!$A:$B,2,FALSE)</f>
        <v>#N/A</v>
      </c>
    </row>
    <row r="12" spans="1:6" s="191" customFormat="1" ht="28.95" hidden="1" customHeight="1" x14ac:dyDescent="0.3">
      <c r="A12" s="192" t="s">
        <v>1521</v>
      </c>
      <c r="B12" s="192" t="s">
        <v>1519</v>
      </c>
      <c r="C12" s="192" t="s">
        <v>1507</v>
      </c>
      <c r="D12" s="192" t="s">
        <v>1522</v>
      </c>
      <c r="E12" s="192" t="s">
        <v>1509</v>
      </c>
      <c r="F12" s="288" t="e">
        <f>VLOOKUP($A12,'PASTE BID HERE'!$A:$B,2,FALSE)</f>
        <v>#N/A</v>
      </c>
    </row>
    <row r="13" spans="1:6" ht="28.8" hidden="1" x14ac:dyDescent="0.3">
      <c r="A13" s="9" t="s">
        <v>1523</v>
      </c>
      <c r="B13" s="192" t="s">
        <v>1524</v>
      </c>
      <c r="C13" s="9" t="s">
        <v>1507</v>
      </c>
      <c r="D13" s="192" t="s">
        <v>1520</v>
      </c>
      <c r="E13" s="9" t="s">
        <v>1509</v>
      </c>
      <c r="F13" s="288" t="e">
        <f>VLOOKUP($A13,'PASTE BID HERE'!$A:$B,2,FALSE)</f>
        <v>#N/A</v>
      </c>
    </row>
    <row r="14" spans="1:6" ht="28.8" hidden="1" x14ac:dyDescent="0.3">
      <c r="A14" s="9" t="s">
        <v>1525</v>
      </c>
      <c r="B14" s="192" t="s">
        <v>1524</v>
      </c>
      <c r="C14" s="9" t="s">
        <v>1507</v>
      </c>
      <c r="D14" s="192" t="s">
        <v>1522</v>
      </c>
      <c r="E14" s="9" t="s">
        <v>1509</v>
      </c>
      <c r="F14" s="288" t="e">
        <f>VLOOKUP($A14,'PASTE BID HERE'!$A:$B,2,FALSE)</f>
        <v>#N/A</v>
      </c>
    </row>
    <row r="15" spans="1:6" ht="28.8" hidden="1" x14ac:dyDescent="0.3">
      <c r="A15" s="9" t="s">
        <v>1526</v>
      </c>
      <c r="B15" s="192" t="s">
        <v>1527</v>
      </c>
      <c r="C15" s="9" t="s">
        <v>1507</v>
      </c>
      <c r="D15" s="9" t="s">
        <v>1520</v>
      </c>
      <c r="E15" s="9" t="s">
        <v>1509</v>
      </c>
      <c r="F15" s="288" t="e">
        <f>VLOOKUP($A15,'PASTE BID HERE'!$A:$B,2,FALSE)</f>
        <v>#N/A</v>
      </c>
    </row>
    <row r="16" spans="1:6" ht="28.8" hidden="1" x14ac:dyDescent="0.3">
      <c r="A16" s="9" t="s">
        <v>1528</v>
      </c>
      <c r="B16" s="192" t="s">
        <v>1527</v>
      </c>
      <c r="C16" s="9" t="s">
        <v>1507</v>
      </c>
      <c r="D16" s="192" t="s">
        <v>1522</v>
      </c>
      <c r="E16" s="9" t="s">
        <v>1509</v>
      </c>
      <c r="F16" s="288" t="e">
        <f>VLOOKUP($A16,'PASTE BID HERE'!$A:$B,2,FALSE)</f>
        <v>#N/A</v>
      </c>
    </row>
    <row r="18" spans="1:6" hidden="1" x14ac:dyDescent="0.3"/>
    <row r="19" spans="1:6" x14ac:dyDescent="0.3">
      <c r="A19" s="942" t="s">
        <v>1529</v>
      </c>
      <c r="B19" s="943"/>
      <c r="C19" s="943"/>
      <c r="D19" s="943"/>
      <c r="E19" s="943"/>
      <c r="F19" s="944"/>
    </row>
    <row r="20" spans="1:6" x14ac:dyDescent="0.3">
      <c r="A20" s="150" t="s">
        <v>1350</v>
      </c>
      <c r="B20" s="151" t="s">
        <v>645</v>
      </c>
      <c r="C20" s="151" t="s">
        <v>1502</v>
      </c>
      <c r="D20" s="151" t="s">
        <v>1503</v>
      </c>
      <c r="E20" s="151" t="s">
        <v>1504</v>
      </c>
      <c r="F20" s="153" t="s">
        <v>252</v>
      </c>
    </row>
    <row r="21" spans="1:6" x14ac:dyDescent="0.3">
      <c r="A21" s="9" t="s">
        <v>1530</v>
      </c>
      <c r="B21" s="9" t="s">
        <v>1531</v>
      </c>
      <c r="C21" s="9" t="s">
        <v>1507</v>
      </c>
      <c r="D21" s="9" t="s">
        <v>1512</v>
      </c>
      <c r="E21" s="9" t="s">
        <v>1509</v>
      </c>
      <c r="F21" s="288">
        <f>VLOOKUP($A21,'PASTE BID HERE'!$A:$B,2,FALSE)</f>
        <v>70.02</v>
      </c>
    </row>
    <row r="22" spans="1:6" x14ac:dyDescent="0.3">
      <c r="A22" s="9" t="s">
        <v>1532</v>
      </c>
      <c r="B22" s="9" t="s">
        <v>1531</v>
      </c>
      <c r="C22" s="9" t="s">
        <v>1507</v>
      </c>
      <c r="D22" s="9" t="s">
        <v>1533</v>
      </c>
      <c r="E22" s="9" t="s">
        <v>1509</v>
      </c>
      <c r="F22" s="288">
        <f>VLOOKUP($A22,'PASTE BID HERE'!$A:$B,2,FALSE)</f>
        <v>85.49</v>
      </c>
    </row>
    <row r="23" spans="1:6" x14ac:dyDescent="0.3">
      <c r="A23" s="901"/>
      <c r="B23" s="901"/>
      <c r="C23" s="901"/>
      <c r="D23" s="901"/>
      <c r="E23" s="901"/>
      <c r="F23" s="901"/>
    </row>
    <row r="24" spans="1:6" x14ac:dyDescent="0.3">
      <c r="A24" s="942" t="s">
        <v>1534</v>
      </c>
      <c r="B24" s="943"/>
      <c r="C24" s="943"/>
      <c r="D24" s="943"/>
      <c r="E24" s="943"/>
      <c r="F24" s="944"/>
    </row>
    <row r="25" spans="1:6" x14ac:dyDescent="0.3">
      <c r="A25" s="150" t="s">
        <v>1350</v>
      </c>
      <c r="B25" s="151" t="s">
        <v>645</v>
      </c>
      <c r="C25" s="151" t="s">
        <v>1502</v>
      </c>
      <c r="D25" s="151" t="s">
        <v>1503</v>
      </c>
      <c r="E25" s="151" t="s">
        <v>1504</v>
      </c>
      <c r="F25" s="153" t="s">
        <v>252</v>
      </c>
    </row>
    <row r="26" spans="1:6" x14ac:dyDescent="0.3">
      <c r="A26" s="9" t="s">
        <v>1535</v>
      </c>
      <c r="B26" s="9" t="s">
        <v>1536</v>
      </c>
      <c r="C26" s="9" t="s">
        <v>1507</v>
      </c>
      <c r="D26" s="9" t="s">
        <v>1512</v>
      </c>
      <c r="E26" s="9" t="s">
        <v>1509</v>
      </c>
      <c r="F26" s="288">
        <f>VLOOKUP($A26,'PASTE BID HERE'!$A:$B,2,FALSE)</f>
        <v>150.63999999999999</v>
      </c>
    </row>
    <row r="27" spans="1:6" x14ac:dyDescent="0.3">
      <c r="A27" s="9" t="s">
        <v>1537</v>
      </c>
      <c r="B27" s="9" t="s">
        <v>1538</v>
      </c>
      <c r="C27" s="9" t="s">
        <v>1507</v>
      </c>
      <c r="D27" s="9" t="s">
        <v>1533</v>
      </c>
      <c r="E27" s="9" t="s">
        <v>1509</v>
      </c>
      <c r="F27" s="288">
        <f>VLOOKUP($A27,'PASTE BID HERE'!$A:$B,2,FALSE)</f>
        <v>100.89</v>
      </c>
    </row>
    <row r="28" spans="1:6" x14ac:dyDescent="0.3">
      <c r="A28" s="9" t="s">
        <v>1539</v>
      </c>
      <c r="B28" s="9" t="s">
        <v>1538</v>
      </c>
      <c r="C28" s="9" t="s">
        <v>1507</v>
      </c>
      <c r="D28" s="9" t="s">
        <v>1540</v>
      </c>
      <c r="E28" s="9" t="s">
        <v>1509</v>
      </c>
      <c r="F28" s="288">
        <f>VLOOKUP($A28,'PASTE BID HERE'!$A:$B,2,FALSE)</f>
        <v>136.21</v>
      </c>
    </row>
    <row r="29" spans="1:6" x14ac:dyDescent="0.3">
      <c r="A29" s="9" t="s">
        <v>1541</v>
      </c>
      <c r="B29" s="9" t="s">
        <v>1542</v>
      </c>
      <c r="C29" s="9" t="s">
        <v>1507</v>
      </c>
      <c r="D29" s="9" t="s">
        <v>1540</v>
      </c>
      <c r="E29" s="9" t="s">
        <v>1543</v>
      </c>
      <c r="F29" s="288">
        <f>VLOOKUP($A29,'PASTE BID HERE'!$A:$B,2,FALSE)</f>
        <v>188.27</v>
      </c>
    </row>
    <row r="30" spans="1:6" x14ac:dyDescent="0.3">
      <c r="A30" s="9" t="s">
        <v>1544</v>
      </c>
      <c r="B30" s="9" t="s">
        <v>1545</v>
      </c>
      <c r="C30" s="9" t="s">
        <v>1507</v>
      </c>
      <c r="D30" s="9" t="s">
        <v>1546</v>
      </c>
      <c r="E30" s="9" t="s">
        <v>1543</v>
      </c>
      <c r="F30" s="288">
        <f>VLOOKUP($A30,'PASTE BID HERE'!$A:$B,2,FALSE)</f>
        <v>253.48</v>
      </c>
    </row>
    <row r="31" spans="1:6" x14ac:dyDescent="0.3">
      <c r="A31" s="901"/>
      <c r="B31" s="901"/>
      <c r="C31" s="901"/>
      <c r="D31" s="901"/>
      <c r="E31" s="901"/>
      <c r="F31" s="901"/>
    </row>
    <row r="32" spans="1:6" x14ac:dyDescent="0.3">
      <c r="A32" s="942" t="s">
        <v>1547</v>
      </c>
      <c r="B32" s="943"/>
      <c r="C32" s="943"/>
      <c r="D32" s="943"/>
      <c r="E32" s="943"/>
      <c r="F32" s="944"/>
    </row>
    <row r="33" spans="1:6" x14ac:dyDescent="0.3">
      <c r="A33" s="150" t="s">
        <v>1350</v>
      </c>
      <c r="B33" s="151" t="s">
        <v>645</v>
      </c>
      <c r="C33" s="151" t="s">
        <v>1502</v>
      </c>
      <c r="D33" s="151" t="s">
        <v>1503</v>
      </c>
      <c r="E33" s="151" t="s">
        <v>1504</v>
      </c>
      <c r="F33" s="153" t="s">
        <v>252</v>
      </c>
    </row>
    <row r="34" spans="1:6" x14ac:dyDescent="0.3">
      <c r="A34" s="9" t="s">
        <v>1548</v>
      </c>
      <c r="B34" s="9" t="s">
        <v>1549</v>
      </c>
      <c r="C34" s="9" t="s">
        <v>1550</v>
      </c>
      <c r="D34" s="9" t="s">
        <v>1551</v>
      </c>
      <c r="E34" s="9" t="s">
        <v>1543</v>
      </c>
      <c r="F34" s="288">
        <f>VLOOKUP($A34,'PASTE BID HERE'!$A:$B,2,FALSE)</f>
        <v>272.24</v>
      </c>
    </row>
    <row r="35" spans="1:6" x14ac:dyDescent="0.3">
      <c r="A35" s="9" t="s">
        <v>1552</v>
      </c>
      <c r="B35" s="9" t="s">
        <v>1549</v>
      </c>
      <c r="C35" s="9" t="s">
        <v>1550</v>
      </c>
      <c r="D35" s="9" t="s">
        <v>1553</v>
      </c>
      <c r="E35" s="9" t="s">
        <v>1543</v>
      </c>
      <c r="F35" s="288">
        <f>VLOOKUP($A35,'PASTE BID HERE'!$A:$B,2,FALSE)</f>
        <v>302.51</v>
      </c>
    </row>
    <row r="36" spans="1:6" x14ac:dyDescent="0.3">
      <c r="A36" s="9" t="s">
        <v>1554</v>
      </c>
      <c r="B36" s="9" t="s">
        <v>1555</v>
      </c>
      <c r="C36" s="9" t="s">
        <v>1550</v>
      </c>
      <c r="D36" s="9" t="s">
        <v>1556</v>
      </c>
      <c r="E36" s="9" t="s">
        <v>1543</v>
      </c>
      <c r="F36" s="288">
        <f>VLOOKUP($A36,'PASTE BID HERE'!$A:$B,2,FALSE)</f>
        <v>333.04</v>
      </c>
    </row>
    <row r="37" spans="1:6" x14ac:dyDescent="0.3">
      <c r="A37" s="9" t="s">
        <v>1557</v>
      </c>
      <c r="B37" s="9" t="s">
        <v>1558</v>
      </c>
      <c r="C37" s="9" t="s">
        <v>1507</v>
      </c>
      <c r="D37" s="9" t="s">
        <v>1546</v>
      </c>
      <c r="E37" s="9" t="s">
        <v>1543</v>
      </c>
      <c r="F37" s="288">
        <f>VLOOKUP($A37,'PASTE BID HERE'!$A:$B,2,FALSE)</f>
        <v>308.14999999999998</v>
      </c>
    </row>
    <row r="38" spans="1:6" x14ac:dyDescent="0.3">
      <c r="A38" s="901"/>
      <c r="B38" s="901"/>
      <c r="C38" s="901"/>
      <c r="D38" s="901"/>
      <c r="E38" s="901"/>
      <c r="F38" s="901"/>
    </row>
    <row r="39" spans="1:6" x14ac:dyDescent="0.3">
      <c r="A39" s="942" t="s">
        <v>1559</v>
      </c>
      <c r="B39" s="943"/>
      <c r="C39" s="943"/>
      <c r="D39" s="943"/>
      <c r="E39" s="943"/>
      <c r="F39" s="944"/>
    </row>
    <row r="40" spans="1:6" x14ac:dyDescent="0.3">
      <c r="A40" s="150" t="s">
        <v>1350</v>
      </c>
      <c r="B40" s="151" t="s">
        <v>645</v>
      </c>
      <c r="C40" s="151" t="s">
        <v>1502</v>
      </c>
      <c r="D40" s="151" t="s">
        <v>1503</v>
      </c>
      <c r="E40" s="151" t="s">
        <v>1504</v>
      </c>
      <c r="F40" s="153" t="s">
        <v>252</v>
      </c>
    </row>
    <row r="41" spans="1:6" x14ac:dyDescent="0.3">
      <c r="A41" s="9" t="s">
        <v>1560</v>
      </c>
      <c r="B41" s="9" t="s">
        <v>1561</v>
      </c>
      <c r="C41" s="9" t="s">
        <v>1507</v>
      </c>
      <c r="D41" s="9" t="s">
        <v>1546</v>
      </c>
      <c r="E41" s="9" t="s">
        <v>1543</v>
      </c>
      <c r="F41" s="288">
        <f>VLOOKUP($A41,'PASTE BID HERE'!$A:$B,2,FALSE)</f>
        <v>297.66000000000003</v>
      </c>
    </row>
    <row r="42" spans="1:6" x14ac:dyDescent="0.3">
      <c r="A42" s="901"/>
      <c r="B42" s="901"/>
      <c r="C42" s="901"/>
      <c r="D42" s="901"/>
      <c r="E42" s="901"/>
      <c r="F42" s="901"/>
    </row>
    <row r="43" spans="1:6" x14ac:dyDescent="0.3">
      <c r="A43" s="942" t="s">
        <v>1562</v>
      </c>
      <c r="B43" s="943"/>
      <c r="C43" s="943"/>
      <c r="D43" s="943"/>
      <c r="E43" s="943"/>
      <c r="F43" s="161"/>
    </row>
    <row r="44" spans="1:6" x14ac:dyDescent="0.3">
      <c r="A44" s="150" t="s">
        <v>1350</v>
      </c>
      <c r="B44" s="151" t="s">
        <v>645</v>
      </c>
      <c r="C44" s="151" t="s">
        <v>1502</v>
      </c>
      <c r="D44" s="151" t="s">
        <v>1503</v>
      </c>
      <c r="E44" s="151" t="s">
        <v>1504</v>
      </c>
      <c r="F44" s="153" t="s">
        <v>252</v>
      </c>
    </row>
    <row r="45" spans="1:6" ht="28.8" x14ac:dyDescent="0.3">
      <c r="A45" s="9" t="s">
        <v>1563</v>
      </c>
      <c r="B45" s="192" t="s">
        <v>1564</v>
      </c>
      <c r="C45" s="9" t="s">
        <v>1550</v>
      </c>
      <c r="D45" s="9" t="s">
        <v>1546</v>
      </c>
      <c r="E45" s="9" t="s">
        <v>1543</v>
      </c>
      <c r="F45" s="288">
        <f>VLOOKUP($A45,'PASTE BID HERE'!$A:$B,2,FALSE)</f>
        <v>341.64</v>
      </c>
    </row>
    <row r="46" spans="1:6" x14ac:dyDescent="0.3">
      <c r="A46" s="901"/>
      <c r="B46" s="901"/>
      <c r="C46" s="901"/>
      <c r="D46" s="901"/>
      <c r="E46" s="901"/>
      <c r="F46" s="901"/>
    </row>
    <row r="47" spans="1:6" ht="15.6" x14ac:dyDescent="0.3">
      <c r="B47" s="945" t="s">
        <v>1565</v>
      </c>
      <c r="C47" s="946"/>
      <c r="D47" s="947"/>
    </row>
    <row r="48" spans="1:6" x14ac:dyDescent="0.3">
      <c r="A48" s="158" t="s">
        <v>1350</v>
      </c>
      <c r="B48" s="151" t="s">
        <v>645</v>
      </c>
      <c r="C48" s="151" t="s">
        <v>1502</v>
      </c>
      <c r="D48" s="151" t="s">
        <v>1503</v>
      </c>
      <c r="E48" s="159" t="s">
        <v>1504</v>
      </c>
      <c r="F48" s="160" t="s">
        <v>252</v>
      </c>
    </row>
    <row r="49" spans="1:6" x14ac:dyDescent="0.3">
      <c r="A49" s="9" t="s">
        <v>1566</v>
      </c>
      <c r="B49" s="9" t="s">
        <v>1567</v>
      </c>
      <c r="C49" s="9" t="s">
        <v>1507</v>
      </c>
      <c r="D49" s="9" t="s">
        <v>1546</v>
      </c>
      <c r="E49" s="9" t="s">
        <v>1543</v>
      </c>
      <c r="F49" s="288">
        <f>VLOOKUP($A49,'PASTE BID HERE'!$A:$B,2,FALSE)</f>
        <v>225.27</v>
      </c>
    </row>
    <row r="50" spans="1:6" x14ac:dyDescent="0.3">
      <c r="A50" s="9" t="s">
        <v>1568</v>
      </c>
      <c r="B50" s="9" t="s">
        <v>1569</v>
      </c>
      <c r="C50" s="9" t="s">
        <v>1550</v>
      </c>
      <c r="D50" s="9" t="s">
        <v>1570</v>
      </c>
      <c r="E50" s="9" t="s">
        <v>1438</v>
      </c>
      <c r="F50" s="288">
        <f>VLOOKUP($A50,'PASTE BID HERE'!$A:$B,2,FALSE)</f>
        <v>120.25</v>
      </c>
    </row>
    <row r="51" spans="1:6" x14ac:dyDescent="0.3">
      <c r="A51" s="9" t="s">
        <v>1571</v>
      </c>
      <c r="B51" s="9" t="s">
        <v>1572</v>
      </c>
      <c r="C51" s="9" t="s">
        <v>1550</v>
      </c>
      <c r="D51" s="9" t="s">
        <v>1573</v>
      </c>
      <c r="E51" s="9" t="s">
        <v>1438</v>
      </c>
      <c r="F51" s="288">
        <f>VLOOKUP($A51,'PASTE BID HERE'!$A:$B,2,FALSE)</f>
        <v>116.18</v>
      </c>
    </row>
    <row r="53" spans="1:6" ht="15.6" x14ac:dyDescent="0.3">
      <c r="B53" s="945" t="s">
        <v>1574</v>
      </c>
      <c r="C53" s="946"/>
      <c r="D53" s="946"/>
      <c r="E53" s="947"/>
      <c r="F53" s="156"/>
    </row>
    <row r="54" spans="1:6" x14ac:dyDescent="0.3">
      <c r="A54" s="158" t="s">
        <v>1350</v>
      </c>
      <c r="B54" s="912" t="s">
        <v>645</v>
      </c>
      <c r="C54" s="912"/>
      <c r="D54" s="912"/>
      <c r="E54" s="912"/>
      <c r="F54" s="232" t="s">
        <v>252</v>
      </c>
    </row>
    <row r="55" spans="1:6" x14ac:dyDescent="0.3">
      <c r="A55" s="9" t="s">
        <v>1575</v>
      </c>
      <c r="B55" s="634" t="s">
        <v>1576</v>
      </c>
      <c r="C55" s="951"/>
      <c r="D55" s="951"/>
      <c r="E55" s="635"/>
      <c r="F55" s="288">
        <f>VLOOKUP($A55,'PASTE BID HERE'!$A:$B,2,FALSE)</f>
        <v>99.18</v>
      </c>
    </row>
    <row r="56" spans="1:6" x14ac:dyDescent="0.3">
      <c r="A56" s="9" t="s">
        <v>1577</v>
      </c>
      <c r="B56" s="634" t="s">
        <v>1578</v>
      </c>
      <c r="C56" s="951"/>
      <c r="D56" s="951"/>
      <c r="E56" s="635"/>
      <c r="F56" s="288">
        <f>VLOOKUP($A56,'PASTE BID HERE'!$A:$B,2,FALSE)</f>
        <v>45.47</v>
      </c>
    </row>
    <row r="57" spans="1:6" x14ac:dyDescent="0.3">
      <c r="A57" s="9" t="s">
        <v>1579</v>
      </c>
      <c r="B57" s="634" t="s">
        <v>1580</v>
      </c>
      <c r="C57" s="951"/>
      <c r="D57" s="951"/>
      <c r="E57" s="635"/>
      <c r="F57" s="288">
        <f>VLOOKUP($A57,'PASTE BID HERE'!$A:$B,2,FALSE)</f>
        <v>52.56</v>
      </c>
    </row>
    <row r="58" spans="1:6" x14ac:dyDescent="0.3">
      <c r="A58" s="9" t="s">
        <v>1581</v>
      </c>
      <c r="B58" s="634" t="s">
        <v>1582</v>
      </c>
      <c r="C58" s="951"/>
      <c r="D58" s="951"/>
      <c r="E58" s="635"/>
      <c r="F58" s="288">
        <f>VLOOKUP($A58,'PASTE BID HERE'!$A:$B,2,FALSE)</f>
        <v>75.03</v>
      </c>
    </row>
    <row r="59" spans="1:6" x14ac:dyDescent="0.3">
      <c r="A59" s="9" t="s">
        <v>1583</v>
      </c>
      <c r="B59" s="634" t="s">
        <v>1584</v>
      </c>
      <c r="C59" s="951"/>
      <c r="D59" s="951"/>
      <c r="E59" s="635"/>
      <c r="F59" s="288">
        <f>VLOOKUP($A59,'PASTE BID HERE'!$A:$B,2,FALSE)</f>
        <v>133.19</v>
      </c>
    </row>
    <row r="60" spans="1:6" x14ac:dyDescent="0.3">
      <c r="A60" s="901"/>
      <c r="B60" s="901"/>
      <c r="C60" s="901"/>
      <c r="D60" s="901"/>
      <c r="E60" s="901"/>
      <c r="F60" s="901"/>
    </row>
    <row r="61" spans="1:6" ht="15.6" x14ac:dyDescent="0.3">
      <c r="B61" s="945" t="s">
        <v>1585</v>
      </c>
      <c r="C61" s="946"/>
      <c r="D61" s="946"/>
      <c r="E61" s="947"/>
    </row>
    <row r="62" spans="1:6" x14ac:dyDescent="0.3">
      <c r="A62" s="158" t="s">
        <v>1350</v>
      </c>
      <c r="B62" s="151" t="s">
        <v>645</v>
      </c>
      <c r="C62" s="151" t="s">
        <v>1502</v>
      </c>
      <c r="D62" s="151" t="s">
        <v>1503</v>
      </c>
      <c r="E62" s="151" t="s">
        <v>1504</v>
      </c>
      <c r="F62" s="233" t="s">
        <v>252</v>
      </c>
    </row>
    <row r="63" spans="1:6" x14ac:dyDescent="0.3">
      <c r="A63" s="9" t="s">
        <v>1586</v>
      </c>
      <c r="B63" s="9" t="s">
        <v>1587</v>
      </c>
      <c r="C63" s="9" t="s">
        <v>1550</v>
      </c>
      <c r="D63" s="9" t="s">
        <v>1588</v>
      </c>
      <c r="E63" s="9" t="s">
        <v>1509</v>
      </c>
      <c r="F63" s="288">
        <f>VLOOKUP($A63,'PASTE BID HERE'!$A:$B,2,FALSE)</f>
        <v>412.64</v>
      </c>
    </row>
    <row r="64" spans="1:6" x14ac:dyDescent="0.3">
      <c r="A64" s="9" t="s">
        <v>1589</v>
      </c>
      <c r="B64" s="9" t="s">
        <v>1590</v>
      </c>
      <c r="C64" s="9" t="s">
        <v>1550</v>
      </c>
      <c r="D64" s="9" t="s">
        <v>1591</v>
      </c>
      <c r="E64" s="9" t="s">
        <v>1543</v>
      </c>
      <c r="F64" s="288">
        <f>VLOOKUP($A64,'PASTE BID HERE'!$A:$B,2,FALSE)</f>
        <v>389.17</v>
      </c>
    </row>
    <row r="65" spans="1:6" x14ac:dyDescent="0.3">
      <c r="A65" s="9" t="s">
        <v>1592</v>
      </c>
      <c r="B65" s="9" t="s">
        <v>1593</v>
      </c>
      <c r="C65" s="9" t="s">
        <v>1550</v>
      </c>
      <c r="D65" s="9" t="s">
        <v>1570</v>
      </c>
      <c r="E65" s="9" t="s">
        <v>1543</v>
      </c>
      <c r="F65" s="288">
        <f>VLOOKUP($A65,'PASTE BID HERE'!$A:$B,2,FALSE)</f>
        <v>498.66</v>
      </c>
    </row>
    <row r="66" spans="1:6" x14ac:dyDescent="0.3">
      <c r="A66" s="901"/>
      <c r="B66" s="901"/>
      <c r="C66" s="901"/>
      <c r="D66" s="901"/>
      <c r="E66" s="901"/>
      <c r="F66" s="901"/>
    </row>
    <row r="67" spans="1:6" x14ac:dyDescent="0.3">
      <c r="A67" s="901" t="e" vm="1">
        <v>#VALUE!</v>
      </c>
      <c r="B67" s="901"/>
      <c r="C67" s="901"/>
      <c r="D67" s="901" t="e" vm="2">
        <v>#VALUE!</v>
      </c>
      <c r="E67" s="901"/>
      <c r="F67" s="901"/>
    </row>
    <row r="68" spans="1:6" x14ac:dyDescent="0.3">
      <c r="A68" s="901"/>
      <c r="B68" s="901"/>
      <c r="C68" s="901"/>
      <c r="D68" s="901"/>
      <c r="E68" s="901"/>
      <c r="F68" s="901"/>
    </row>
    <row r="69" spans="1:6" x14ac:dyDescent="0.3">
      <c r="A69" s="901"/>
      <c r="B69" s="901"/>
      <c r="C69" s="901"/>
      <c r="D69" s="901"/>
      <c r="E69" s="901"/>
      <c r="F69" s="901"/>
    </row>
    <row r="70" spans="1:6" x14ac:dyDescent="0.3">
      <c r="A70" s="901"/>
      <c r="B70" s="901"/>
      <c r="C70" s="901"/>
      <c r="D70" s="901"/>
      <c r="E70" s="901"/>
      <c r="F70" s="901"/>
    </row>
    <row r="71" spans="1:6" x14ac:dyDescent="0.3">
      <c r="A71" s="901"/>
      <c r="B71" s="901"/>
      <c r="C71" s="901"/>
      <c r="D71" s="901"/>
      <c r="E71" s="901"/>
      <c r="F71" s="901"/>
    </row>
    <row r="72" spans="1:6" x14ac:dyDescent="0.3">
      <c r="A72" s="901"/>
      <c r="B72" s="901"/>
      <c r="C72" s="901"/>
      <c r="D72" s="901"/>
      <c r="E72" s="901"/>
      <c r="F72" s="901"/>
    </row>
    <row r="73" spans="1:6" x14ac:dyDescent="0.3">
      <c r="A73" s="901"/>
      <c r="B73" s="901"/>
      <c r="C73" s="901"/>
      <c r="D73" s="901"/>
      <c r="E73" s="901"/>
      <c r="F73" s="901"/>
    </row>
    <row r="74" spans="1:6" x14ac:dyDescent="0.3">
      <c r="A74" s="901"/>
      <c r="B74" s="901"/>
      <c r="C74" s="901"/>
      <c r="D74" s="901"/>
      <c r="E74" s="901"/>
      <c r="F74" s="901"/>
    </row>
    <row r="75" spans="1:6" x14ac:dyDescent="0.3">
      <c r="A75" s="901"/>
      <c r="B75" s="901"/>
      <c r="C75" s="901"/>
      <c r="D75" s="901"/>
      <c r="E75" s="901"/>
      <c r="F75" s="901"/>
    </row>
    <row r="76" spans="1:6" x14ac:dyDescent="0.3">
      <c r="A76" s="901"/>
      <c r="B76" s="901"/>
      <c r="C76" s="901"/>
      <c r="D76" s="901"/>
      <c r="E76" s="901"/>
      <c r="F76" s="901"/>
    </row>
    <row r="77" spans="1:6" x14ac:dyDescent="0.3">
      <c r="A77" s="901"/>
      <c r="B77" s="901"/>
      <c r="C77" s="901"/>
      <c r="D77" s="901"/>
      <c r="E77" s="901"/>
      <c r="F77" s="901"/>
    </row>
    <row r="78" spans="1:6" x14ac:dyDescent="0.3">
      <c r="A78" s="901"/>
      <c r="B78" s="901"/>
      <c r="C78" s="901"/>
      <c r="D78" s="901"/>
      <c r="E78" s="901"/>
      <c r="F78" s="901"/>
    </row>
    <row r="79" spans="1:6" x14ac:dyDescent="0.3">
      <c r="A79" s="901" t="e" vm="3">
        <v>#VALUE!</v>
      </c>
      <c r="B79" s="901"/>
      <c r="C79" s="901"/>
      <c r="D79" s="901" t="e" vm="4">
        <v>#VALUE!</v>
      </c>
      <c r="E79" s="901"/>
      <c r="F79" s="901"/>
    </row>
    <row r="80" spans="1:6" x14ac:dyDescent="0.3">
      <c r="A80" s="901"/>
      <c r="B80" s="901"/>
      <c r="C80" s="901"/>
      <c r="D80" s="901"/>
      <c r="E80" s="901"/>
      <c r="F80" s="901"/>
    </row>
    <row r="81" spans="1:6" x14ac:dyDescent="0.3">
      <c r="A81" s="901"/>
      <c r="B81" s="901"/>
      <c r="C81" s="901"/>
      <c r="D81" s="901"/>
      <c r="E81" s="901"/>
      <c r="F81" s="901"/>
    </row>
    <row r="82" spans="1:6" x14ac:dyDescent="0.3">
      <c r="A82" s="901"/>
      <c r="B82" s="901"/>
      <c r="C82" s="901"/>
      <c r="D82" s="901"/>
      <c r="E82" s="901"/>
      <c r="F82" s="901"/>
    </row>
    <row r="83" spans="1:6" x14ac:dyDescent="0.3">
      <c r="A83" s="901"/>
      <c r="B83" s="901"/>
      <c r="C83" s="901"/>
      <c r="D83" s="901"/>
      <c r="E83" s="901"/>
      <c r="F83" s="901"/>
    </row>
    <row r="84" spans="1:6" x14ac:dyDescent="0.3">
      <c r="A84" s="901"/>
      <c r="B84" s="901"/>
      <c r="C84" s="901"/>
      <c r="D84" s="901"/>
      <c r="E84" s="901"/>
      <c r="F84" s="901"/>
    </row>
    <row r="85" spans="1:6" x14ac:dyDescent="0.3">
      <c r="A85" s="901"/>
      <c r="B85" s="901"/>
      <c r="C85" s="901"/>
      <c r="D85" s="901"/>
      <c r="E85" s="901"/>
      <c r="F85" s="901"/>
    </row>
    <row r="86" spans="1:6" x14ac:dyDescent="0.3">
      <c r="A86" s="901"/>
      <c r="B86" s="901"/>
      <c r="C86" s="901"/>
      <c r="D86" s="901"/>
      <c r="E86" s="901"/>
      <c r="F86" s="901"/>
    </row>
    <row r="87" spans="1:6" x14ac:dyDescent="0.3">
      <c r="A87" s="901"/>
      <c r="B87" s="901"/>
      <c r="C87" s="901"/>
      <c r="D87" s="901"/>
      <c r="E87" s="901"/>
      <c r="F87" s="901"/>
    </row>
    <row r="88" spans="1:6" x14ac:dyDescent="0.3">
      <c r="A88" s="901"/>
      <c r="B88" s="901"/>
      <c r="C88" s="901"/>
      <c r="D88" s="901"/>
      <c r="E88" s="901"/>
      <c r="F88" s="901"/>
    </row>
    <row r="89" spans="1:6" x14ac:dyDescent="0.3">
      <c r="A89" s="901"/>
      <c r="B89" s="901"/>
      <c r="C89" s="901"/>
      <c r="D89" s="901"/>
      <c r="E89" s="901"/>
      <c r="F89" s="901"/>
    </row>
    <row r="90" spans="1:6" x14ac:dyDescent="0.3">
      <c r="A90" s="901"/>
      <c r="B90" s="901"/>
      <c r="C90" s="901"/>
      <c r="D90" s="901"/>
      <c r="E90" s="901"/>
      <c r="F90" s="901"/>
    </row>
    <row r="91" spans="1:6" x14ac:dyDescent="0.3">
      <c r="A91" s="901" t="e" vm="5">
        <v>#VALUE!</v>
      </c>
      <c r="B91" s="901"/>
      <c r="C91" s="901"/>
      <c r="D91" s="901" t="e" vm="6">
        <v>#VALUE!</v>
      </c>
      <c r="E91" s="901"/>
      <c r="F91" s="901"/>
    </row>
    <row r="92" spans="1:6" x14ac:dyDescent="0.3">
      <c r="A92" s="901"/>
      <c r="B92" s="901"/>
      <c r="C92" s="901"/>
      <c r="D92" s="901"/>
      <c r="E92" s="901"/>
      <c r="F92" s="901"/>
    </row>
    <row r="93" spans="1:6" x14ac:dyDescent="0.3">
      <c r="A93" s="901"/>
      <c r="B93" s="901"/>
      <c r="C93" s="901"/>
      <c r="D93" s="901"/>
      <c r="E93" s="901"/>
      <c r="F93" s="901"/>
    </row>
    <row r="94" spans="1:6" x14ac:dyDescent="0.3">
      <c r="A94" s="901"/>
      <c r="B94" s="901"/>
      <c r="C94" s="901"/>
      <c r="D94" s="901"/>
      <c r="E94" s="901"/>
      <c r="F94" s="901"/>
    </row>
    <row r="95" spans="1:6" x14ac:dyDescent="0.3">
      <c r="A95" s="901"/>
      <c r="B95" s="901"/>
      <c r="C95" s="901"/>
      <c r="D95" s="901"/>
      <c r="E95" s="901"/>
      <c r="F95" s="901"/>
    </row>
    <row r="96" spans="1:6" x14ac:dyDescent="0.3">
      <c r="A96" s="901"/>
      <c r="B96" s="901"/>
      <c r="C96" s="901"/>
      <c r="D96" s="901"/>
      <c r="E96" s="901"/>
      <c r="F96" s="901"/>
    </row>
    <row r="97" spans="1:6" x14ac:dyDescent="0.3">
      <c r="A97" s="901"/>
      <c r="B97" s="901"/>
      <c r="C97" s="901"/>
      <c r="D97" s="901"/>
      <c r="E97" s="901"/>
      <c r="F97" s="901"/>
    </row>
    <row r="98" spans="1:6" x14ac:dyDescent="0.3">
      <c r="A98" s="901"/>
      <c r="B98" s="901"/>
      <c r="C98" s="901"/>
      <c r="D98" s="901"/>
      <c r="E98" s="901"/>
      <c r="F98" s="901"/>
    </row>
  </sheetData>
  <mergeCells count="33">
    <mergeCell ref="A89:F90"/>
    <mergeCell ref="A67:C76"/>
    <mergeCell ref="D67:F76"/>
    <mergeCell ref="A91:C98"/>
    <mergeCell ref="D91:F98"/>
    <mergeCell ref="A79:C88"/>
    <mergeCell ref="D79:F88"/>
    <mergeCell ref="A77:F78"/>
    <mergeCell ref="A66:F66"/>
    <mergeCell ref="B59:E59"/>
    <mergeCell ref="A38:F38"/>
    <mergeCell ref="A39:F39"/>
    <mergeCell ref="A42:F42"/>
    <mergeCell ref="A43:E43"/>
    <mergeCell ref="A46:F46"/>
    <mergeCell ref="B47:D47"/>
    <mergeCell ref="A60:F60"/>
    <mergeCell ref="B61:E61"/>
    <mergeCell ref="B56:E56"/>
    <mergeCell ref="B57:E57"/>
    <mergeCell ref="B58:E58"/>
    <mergeCell ref="B55:E55"/>
    <mergeCell ref="B54:E54"/>
    <mergeCell ref="A24:F24"/>
    <mergeCell ref="A31:F31"/>
    <mergeCell ref="A32:F32"/>
    <mergeCell ref="B1:D1"/>
    <mergeCell ref="B53:E53"/>
    <mergeCell ref="A2:F2"/>
    <mergeCell ref="A8:F8"/>
    <mergeCell ref="A19:F19"/>
    <mergeCell ref="A23:F23"/>
    <mergeCell ref="A9:F9"/>
  </mergeCells>
  <pageMargins left="0.25" right="0.25" top="0.75" bottom="0.75" header="0.3" footer="0.3"/>
  <pageSetup scale="88" orientation="portrait" r:id="rId1"/>
  <headerFooter>
    <oddHeader>&amp;L&amp;G&amp;C2025
&amp;R&amp;G</oddHeader>
  </headerFooter>
  <rowBreaks count="1" manualBreakCount="1">
    <brk id="52" max="16383" man="1"/>
  </rowBreaks>
  <legacyDrawingHF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25CC34-D017-482B-8446-CA86F2827FDA}">
  <sheetPr filterMode="1"/>
  <dimension ref="A6:D163"/>
  <sheetViews>
    <sheetView topLeftCell="A40" workbookViewId="0">
      <selection activeCell="B29" sqref="B29"/>
    </sheetView>
  </sheetViews>
  <sheetFormatPr defaultColWidth="16.109375" defaultRowHeight="14.4" x14ac:dyDescent="0.3"/>
  <cols>
    <col min="1" max="1" width="16.109375" style="190" customWidth="1"/>
    <col min="2" max="2" width="37.33203125" style="190" customWidth="1"/>
    <col min="3" max="3" width="64.6640625" style="190" customWidth="1"/>
    <col min="4" max="4" width="16.109375" style="221"/>
    <col min="5" max="16384" width="16.109375" style="190"/>
  </cols>
  <sheetData>
    <row r="6" spans="1:4" s="212" customFormat="1" ht="15.6" x14ac:dyDescent="0.3">
      <c r="A6" s="200" t="s">
        <v>1594</v>
      </c>
      <c r="B6" s="200" t="s">
        <v>1595</v>
      </c>
      <c r="C6" s="201" t="s">
        <v>1596</v>
      </c>
      <c r="D6" s="220" t="s">
        <v>252</v>
      </c>
    </row>
    <row r="7" spans="1:4" s="212" customFormat="1" ht="41.4" hidden="1" x14ac:dyDescent="0.3">
      <c r="A7" s="207" t="s">
        <v>1597</v>
      </c>
      <c r="B7" s="207" t="s">
        <v>1598</v>
      </c>
      <c r="C7" s="230" t="s">
        <v>1599</v>
      </c>
      <c r="D7" s="288" t="e">
        <f>VLOOKUP($A7,'PASTE BID HERE'!$A:$B,2,FALSE)</f>
        <v>#N/A</v>
      </c>
    </row>
    <row r="8" spans="1:4" s="212" customFormat="1" ht="27.6" hidden="1" x14ac:dyDescent="0.3">
      <c r="A8" s="207" t="s">
        <v>1600</v>
      </c>
      <c r="B8" s="207" t="s">
        <v>1598</v>
      </c>
      <c r="C8" s="230" t="s">
        <v>1601</v>
      </c>
      <c r="D8" s="288" t="e">
        <f>VLOOKUP($A8,'PASTE BID HERE'!$A:$B,2,FALSE)</f>
        <v>#N/A</v>
      </c>
    </row>
    <row r="9" spans="1:4" s="212" customFormat="1" ht="15.6" hidden="1" x14ac:dyDescent="0.3">
      <c r="A9" s="211" t="s">
        <v>1602</v>
      </c>
      <c r="B9" s="207" t="s">
        <v>1598</v>
      </c>
      <c r="C9" s="230" t="s">
        <v>1603</v>
      </c>
      <c r="D9" s="288" t="e">
        <f>VLOOKUP($A9,'PASTE BID HERE'!$A:$B,2,FALSE)</f>
        <v>#N/A</v>
      </c>
    </row>
    <row r="10" spans="1:4" s="212" customFormat="1" ht="15.6" hidden="1" x14ac:dyDescent="0.3">
      <c r="A10" s="211" t="s">
        <v>1604</v>
      </c>
      <c r="B10" s="207" t="s">
        <v>1598</v>
      </c>
      <c r="C10" s="230" t="s">
        <v>1603</v>
      </c>
      <c r="D10" s="288" t="e">
        <f>VLOOKUP($A10,'PASTE BID HERE'!$A:$B,2,FALSE)</f>
        <v>#N/A</v>
      </c>
    </row>
    <row r="11" spans="1:4" s="212" customFormat="1" ht="15.6" hidden="1" x14ac:dyDescent="0.3">
      <c r="A11" s="207" t="s">
        <v>1605</v>
      </c>
      <c r="B11" s="207" t="s">
        <v>1598</v>
      </c>
      <c r="C11" s="230" t="s">
        <v>1603</v>
      </c>
      <c r="D11" s="288" t="e">
        <f>VLOOKUP($A11,'PASTE BID HERE'!$A:$B,2,FALSE)</f>
        <v>#N/A</v>
      </c>
    </row>
    <row r="12" spans="1:4" s="212" customFormat="1" ht="15.6" hidden="1" x14ac:dyDescent="0.3">
      <c r="A12" s="207" t="s">
        <v>1606</v>
      </c>
      <c r="B12" s="207" t="s">
        <v>1598</v>
      </c>
      <c r="C12" s="230" t="s">
        <v>1603</v>
      </c>
      <c r="D12" s="288" t="e">
        <f>VLOOKUP($A12,'PASTE BID HERE'!$A:$B,2,FALSE)</f>
        <v>#N/A</v>
      </c>
    </row>
    <row r="13" spans="1:4" s="212" customFormat="1" ht="15.6" hidden="1" x14ac:dyDescent="0.3">
      <c r="A13" s="207" t="s">
        <v>1607</v>
      </c>
      <c r="B13" s="207" t="s">
        <v>1598</v>
      </c>
      <c r="C13" s="230" t="s">
        <v>1603</v>
      </c>
      <c r="D13" s="288" t="e">
        <f>VLOOKUP($A13,'PASTE BID HERE'!$A:$B,2,FALSE)</f>
        <v>#N/A</v>
      </c>
    </row>
    <row r="14" spans="1:4" s="212" customFormat="1" ht="15.6" hidden="1" x14ac:dyDescent="0.3">
      <c r="A14" s="207" t="s">
        <v>1608</v>
      </c>
      <c r="B14" s="207" t="s">
        <v>1598</v>
      </c>
      <c r="C14" s="230" t="s">
        <v>1609</v>
      </c>
      <c r="D14" s="288" t="e">
        <f>VLOOKUP($A14,'PASTE BID HERE'!$A:$B,2,FALSE)</f>
        <v>#N/A</v>
      </c>
    </row>
    <row r="15" spans="1:4" s="212" customFormat="1" ht="15.6" hidden="1" x14ac:dyDescent="0.3">
      <c r="A15" s="207" t="s">
        <v>1610</v>
      </c>
      <c r="B15" s="207" t="s">
        <v>1598</v>
      </c>
      <c r="C15" s="230" t="s">
        <v>1611</v>
      </c>
      <c r="D15" s="288" t="e">
        <f>VLOOKUP($A15,'PASTE BID HERE'!$A:$B,2,FALSE)</f>
        <v>#N/A</v>
      </c>
    </row>
    <row r="16" spans="1:4" s="212" customFormat="1" ht="41.4" hidden="1" x14ac:dyDescent="0.3">
      <c r="A16" s="203" t="s">
        <v>1612</v>
      </c>
      <c r="B16" s="203" t="s">
        <v>1598</v>
      </c>
      <c r="C16" s="227" t="s">
        <v>1613</v>
      </c>
      <c r="D16" s="288" t="e">
        <f>VLOOKUP($A16,'PASTE BID HERE'!$A:$B,2,FALSE)</f>
        <v>#N/A</v>
      </c>
    </row>
    <row r="17" spans="1:4" s="212" customFormat="1" ht="27.6" hidden="1" x14ac:dyDescent="0.3">
      <c r="A17" s="207" t="s">
        <v>1614</v>
      </c>
      <c r="B17" s="203" t="s">
        <v>1598</v>
      </c>
      <c r="C17" s="227" t="s">
        <v>1615</v>
      </c>
      <c r="D17" s="288" t="e">
        <f>VLOOKUP($A17,'PASTE BID HERE'!$A:$B,2,FALSE)</f>
        <v>#N/A</v>
      </c>
    </row>
    <row r="18" spans="1:4" s="213" customFormat="1" ht="15.6" hidden="1" x14ac:dyDescent="0.3">
      <c r="A18" s="206" t="s">
        <v>1616</v>
      </c>
      <c r="B18" s="206" t="s">
        <v>1598</v>
      </c>
      <c r="C18" s="224" t="s">
        <v>1617</v>
      </c>
      <c r="D18" s="288" t="e">
        <f>VLOOKUP($A18,'PASTE BID HERE'!$A:$B,2,FALSE)</f>
        <v>#N/A</v>
      </c>
    </row>
    <row r="19" spans="1:4" s="213" customFormat="1" ht="27.6" hidden="1" x14ac:dyDescent="0.3">
      <c r="A19" s="206" t="s">
        <v>1618</v>
      </c>
      <c r="B19" s="206" t="s">
        <v>1598</v>
      </c>
      <c r="C19" s="224" t="s">
        <v>1619</v>
      </c>
      <c r="D19" s="288" t="e">
        <f>VLOOKUP($A19,'PASTE BID HERE'!$A:$B,2,FALSE)</f>
        <v>#N/A</v>
      </c>
    </row>
    <row r="20" spans="1:4" s="213" customFormat="1" ht="27.6" hidden="1" x14ac:dyDescent="0.3">
      <c r="A20" s="206" t="s">
        <v>1620</v>
      </c>
      <c r="B20" s="206" t="s">
        <v>1598</v>
      </c>
      <c r="C20" s="224" t="s">
        <v>1621</v>
      </c>
      <c r="D20" s="288" t="e">
        <f>VLOOKUP($A20,'PASTE BID HERE'!$A:$B,2,FALSE)</f>
        <v>#N/A</v>
      </c>
    </row>
    <row r="21" spans="1:4" s="213" customFormat="1" ht="27.6" hidden="1" x14ac:dyDescent="0.3">
      <c r="A21" s="206" t="s">
        <v>1622</v>
      </c>
      <c r="B21" s="206" t="s">
        <v>1598</v>
      </c>
      <c r="C21" s="224" t="s">
        <v>1623</v>
      </c>
      <c r="D21" s="288" t="e">
        <f>VLOOKUP($A21,'PASTE BID HERE'!$A:$B,2,FALSE)</f>
        <v>#N/A</v>
      </c>
    </row>
    <row r="22" spans="1:4" s="213" customFormat="1" ht="27.6" hidden="1" x14ac:dyDescent="0.3">
      <c r="A22" s="206" t="s">
        <v>1624</v>
      </c>
      <c r="B22" s="206" t="s">
        <v>1598</v>
      </c>
      <c r="C22" s="224" t="s">
        <v>1625</v>
      </c>
      <c r="D22" s="288" t="e">
        <f>VLOOKUP($A22,'PASTE BID HERE'!$A:$B,2,FALSE)</f>
        <v>#N/A</v>
      </c>
    </row>
    <row r="23" spans="1:4" s="213" customFormat="1" ht="41.4" hidden="1" x14ac:dyDescent="0.3">
      <c r="A23" s="207" t="s">
        <v>1626</v>
      </c>
      <c r="B23" s="203" t="s">
        <v>1598</v>
      </c>
      <c r="C23" s="227" t="s">
        <v>1627</v>
      </c>
      <c r="D23" s="288" t="e">
        <f>VLOOKUP($A23,'PASTE BID HERE'!$A:$B,2,FALSE)</f>
        <v>#N/A</v>
      </c>
    </row>
    <row r="24" spans="1:4" s="213" customFormat="1" ht="41.4" hidden="1" x14ac:dyDescent="0.3">
      <c r="A24" s="207" t="s">
        <v>1628</v>
      </c>
      <c r="B24" s="203" t="s">
        <v>1598</v>
      </c>
      <c r="C24" s="227" t="s">
        <v>1629</v>
      </c>
      <c r="D24" s="288" t="e">
        <f>VLOOKUP($A24,'PASTE BID HERE'!$A:$B,2,FALSE)</f>
        <v>#N/A</v>
      </c>
    </row>
    <row r="25" spans="1:4" s="213" customFormat="1" ht="27.6" hidden="1" x14ac:dyDescent="0.3">
      <c r="A25" s="203" t="s">
        <v>1630</v>
      </c>
      <c r="B25" s="203" t="s">
        <v>1598</v>
      </c>
      <c r="C25" s="229" t="s">
        <v>1631</v>
      </c>
      <c r="D25" s="288" t="e">
        <f>VLOOKUP($A25,'PASTE BID HERE'!$A:$B,2,FALSE)</f>
        <v>#N/A</v>
      </c>
    </row>
    <row r="26" spans="1:4" s="213" customFormat="1" ht="27.6" hidden="1" x14ac:dyDescent="0.3">
      <c r="A26" s="209" t="s">
        <v>1632</v>
      </c>
      <c r="B26" s="209" t="s">
        <v>1633</v>
      </c>
      <c r="C26" s="226" t="s">
        <v>1634</v>
      </c>
      <c r="D26" s="288" t="e">
        <f>VLOOKUP($A26,'PASTE BID HERE'!$A:$B,2,FALSE)</f>
        <v>#N/A</v>
      </c>
    </row>
    <row r="27" spans="1:4" s="213" customFormat="1" ht="27.6" hidden="1" x14ac:dyDescent="0.3">
      <c r="A27" s="207" t="s">
        <v>1632</v>
      </c>
      <c r="B27" s="207" t="s">
        <v>1633</v>
      </c>
      <c r="C27" s="225" t="s">
        <v>1634</v>
      </c>
      <c r="D27" s="288" t="e">
        <f>VLOOKUP($A27,'PASTE BID HERE'!$A:$B,2,FALSE)</f>
        <v>#N/A</v>
      </c>
    </row>
    <row r="28" spans="1:4" s="213" customFormat="1" ht="27.6" hidden="1" x14ac:dyDescent="0.3">
      <c r="A28" s="207" t="s">
        <v>1635</v>
      </c>
      <c r="B28" s="207" t="s">
        <v>1636</v>
      </c>
      <c r="C28" s="225" t="s">
        <v>1637</v>
      </c>
      <c r="D28" s="288" t="e">
        <f>VLOOKUP($A28,'PASTE BID HERE'!$A:$B,2,FALSE)</f>
        <v>#N/A</v>
      </c>
    </row>
    <row r="29" spans="1:4" s="213" customFormat="1" ht="41.4" x14ac:dyDescent="0.3">
      <c r="A29" s="207" t="s">
        <v>1638</v>
      </c>
      <c r="B29" s="207" t="s">
        <v>1639</v>
      </c>
      <c r="C29" s="225" t="s">
        <v>1640</v>
      </c>
      <c r="D29" s="354">
        <f>VLOOKUP($A29,'PASTE BID HERE'!$A:$B,2,FALSE)</f>
        <v>81.510000000000005</v>
      </c>
    </row>
    <row r="30" spans="1:4" s="213" customFormat="1" ht="27.6" hidden="1" x14ac:dyDescent="0.3">
      <c r="A30" s="207" t="s">
        <v>1641</v>
      </c>
      <c r="B30" s="207" t="s">
        <v>1639</v>
      </c>
      <c r="C30" s="227" t="s">
        <v>1642</v>
      </c>
      <c r="D30" s="288" t="e">
        <f>VLOOKUP($A30,'PASTE BID HERE'!$A:$B,2,FALSE)</f>
        <v>#N/A</v>
      </c>
    </row>
    <row r="31" spans="1:4" s="213" customFormat="1" ht="27.6" hidden="1" x14ac:dyDescent="0.3">
      <c r="A31" s="207" t="s">
        <v>1643</v>
      </c>
      <c r="B31" s="207" t="s">
        <v>1639</v>
      </c>
      <c r="C31" s="227" t="s">
        <v>1644</v>
      </c>
      <c r="D31" s="288" t="e">
        <f>VLOOKUP($A31,'PASTE BID HERE'!$A:$B,2,FALSE)</f>
        <v>#N/A</v>
      </c>
    </row>
    <row r="32" spans="1:4" s="213" customFormat="1" ht="41.4" hidden="1" x14ac:dyDescent="0.3">
      <c r="A32" s="207" t="s">
        <v>1645</v>
      </c>
      <c r="B32" s="207" t="s">
        <v>1639</v>
      </c>
      <c r="C32" s="225" t="s">
        <v>1646</v>
      </c>
      <c r="D32" s="288" t="e">
        <f>VLOOKUP($A32,'PASTE BID HERE'!$A:$B,2,FALSE)</f>
        <v>#N/A</v>
      </c>
    </row>
    <row r="33" spans="1:4" s="213" customFormat="1" ht="41.4" hidden="1" x14ac:dyDescent="0.3">
      <c r="A33" s="207" t="s">
        <v>1647</v>
      </c>
      <c r="B33" s="207" t="s">
        <v>1639</v>
      </c>
      <c r="C33" s="225" t="s">
        <v>1648</v>
      </c>
      <c r="D33" s="288" t="e">
        <f>VLOOKUP($A33,'PASTE BID HERE'!$A:$B,2,FALSE)</f>
        <v>#N/A</v>
      </c>
    </row>
    <row r="34" spans="1:4" s="213" customFormat="1" ht="27.6" x14ac:dyDescent="0.3">
      <c r="A34" s="207" t="s">
        <v>1649</v>
      </c>
      <c r="B34" s="207" t="s">
        <v>1639</v>
      </c>
      <c r="C34" s="225" t="s">
        <v>1650</v>
      </c>
      <c r="D34" s="354">
        <f>VLOOKUP($A34,'PASTE BID HERE'!$A:$B,2,FALSE)</f>
        <v>138.51</v>
      </c>
    </row>
    <row r="35" spans="1:4" s="213" customFormat="1" ht="27.6" hidden="1" x14ac:dyDescent="0.3">
      <c r="A35" s="209" t="s">
        <v>1651</v>
      </c>
      <c r="B35" s="209" t="s">
        <v>1652</v>
      </c>
      <c r="C35" s="226" t="s">
        <v>1653</v>
      </c>
      <c r="D35" s="288" t="e">
        <f>VLOOKUP($A35,'PASTE BID HERE'!$A:$B,2,FALSE)</f>
        <v>#N/A</v>
      </c>
    </row>
    <row r="36" spans="1:4" s="213" customFormat="1" ht="27.6" x14ac:dyDescent="0.3">
      <c r="A36" s="209" t="s">
        <v>1654</v>
      </c>
      <c r="B36" s="209" t="s">
        <v>1652</v>
      </c>
      <c r="C36" s="226" t="s">
        <v>1655</v>
      </c>
      <c r="D36" s="354">
        <f>VLOOKUP($A36,'PASTE BID HERE'!$A:$B,2,FALSE)</f>
        <v>161.30000000000001</v>
      </c>
    </row>
    <row r="37" spans="1:4" s="213" customFormat="1" ht="27.6" hidden="1" x14ac:dyDescent="0.3">
      <c r="A37" s="207" t="s">
        <v>1656</v>
      </c>
      <c r="B37" s="207" t="s">
        <v>1652</v>
      </c>
      <c r="C37" s="225" t="s">
        <v>1657</v>
      </c>
      <c r="D37" s="288" t="e">
        <f>VLOOKUP($A37,'PASTE BID HERE'!$A:$B,2,FALSE)</f>
        <v>#N/A</v>
      </c>
    </row>
    <row r="38" spans="1:4" s="213" customFormat="1" ht="15.6" x14ac:dyDescent="0.3">
      <c r="A38" s="207" t="s">
        <v>1658</v>
      </c>
      <c r="B38" s="207" t="s">
        <v>1659</v>
      </c>
      <c r="C38" s="225" t="s">
        <v>1660</v>
      </c>
      <c r="D38" s="354">
        <f>VLOOKUP($A38,'PASTE BID HERE'!$A:$B,2,FALSE)</f>
        <v>287.27999999999997</v>
      </c>
    </row>
    <row r="39" spans="1:4" s="213" customFormat="1" ht="27.6" hidden="1" x14ac:dyDescent="0.3">
      <c r="A39" s="207" t="s">
        <v>1661</v>
      </c>
      <c r="B39" s="207" t="s">
        <v>1659</v>
      </c>
      <c r="C39" s="225" t="s">
        <v>1662</v>
      </c>
      <c r="D39" s="288">
        <f>VLOOKUP($A39,'PASTE BID HERE'!$A:$B,2,FALSE)</f>
        <v>371.06</v>
      </c>
    </row>
    <row r="40" spans="1:4" s="213" customFormat="1" ht="27.6" x14ac:dyDescent="0.3">
      <c r="A40" s="207" t="s">
        <v>1663</v>
      </c>
      <c r="B40" s="207" t="s">
        <v>1664</v>
      </c>
      <c r="C40" s="225" t="s">
        <v>1665</v>
      </c>
      <c r="D40" s="354">
        <f>VLOOKUP($A40,'PASTE BID HERE'!$A:$B,2,FALSE)</f>
        <v>164.73</v>
      </c>
    </row>
    <row r="41" spans="1:4" s="213" customFormat="1" ht="27.6" x14ac:dyDescent="0.3">
      <c r="A41" s="202" t="s">
        <v>1666</v>
      </c>
      <c r="B41" s="203" t="s">
        <v>1664</v>
      </c>
      <c r="C41" s="222" t="s">
        <v>1667</v>
      </c>
      <c r="D41" s="354">
        <f>VLOOKUP($A41,'PASTE BID HERE'!$A:$B,2,FALSE)</f>
        <v>164.72</v>
      </c>
    </row>
    <row r="42" spans="1:4" s="213" customFormat="1" ht="41.4" hidden="1" x14ac:dyDescent="0.3">
      <c r="A42" s="207" t="s">
        <v>1668</v>
      </c>
      <c r="B42" s="207" t="s">
        <v>1664</v>
      </c>
      <c r="C42" s="225" t="s">
        <v>1669</v>
      </c>
      <c r="D42" s="288">
        <f>VLOOKUP($A42,'PASTE BID HERE'!$A:$B,2,FALSE)</f>
        <v>251.36</v>
      </c>
    </row>
    <row r="43" spans="1:4" s="213" customFormat="1" ht="41.4" hidden="1" x14ac:dyDescent="0.3">
      <c r="A43" s="202" t="s">
        <v>1670</v>
      </c>
      <c r="B43" s="203" t="s">
        <v>1664</v>
      </c>
      <c r="C43" s="222" t="s">
        <v>1671</v>
      </c>
      <c r="D43" s="288" t="e">
        <f>VLOOKUP($A43,'PASTE BID HERE'!$A:$B,2,FALSE)</f>
        <v>#N/A</v>
      </c>
    </row>
    <row r="44" spans="1:4" s="213" customFormat="1" ht="41.4" x14ac:dyDescent="0.3">
      <c r="A44" s="207" t="s">
        <v>1672</v>
      </c>
      <c r="B44" s="207" t="s">
        <v>1664</v>
      </c>
      <c r="C44" s="225" t="s">
        <v>1673</v>
      </c>
      <c r="D44" s="354">
        <f>VLOOKUP($A44,'PASTE BID HERE'!$A:$B,2,FALSE)</f>
        <v>184.11</v>
      </c>
    </row>
    <row r="45" spans="1:4" s="213" customFormat="1" ht="41.4" x14ac:dyDescent="0.3">
      <c r="A45" s="202" t="s">
        <v>1674</v>
      </c>
      <c r="B45" s="203" t="s">
        <v>1664</v>
      </c>
      <c r="C45" s="222" t="s">
        <v>1675</v>
      </c>
      <c r="D45" s="354">
        <f>VLOOKUP($A45,'PASTE BID HERE'!$A:$B,2,FALSE)</f>
        <v>184.1</v>
      </c>
    </row>
    <row r="46" spans="1:4" s="213" customFormat="1" ht="41.4" hidden="1" x14ac:dyDescent="0.3">
      <c r="A46" s="202" t="s">
        <v>1676</v>
      </c>
      <c r="B46" s="203" t="s">
        <v>1664</v>
      </c>
      <c r="C46" s="222" t="s">
        <v>1677</v>
      </c>
      <c r="D46" s="288" t="e">
        <f>VLOOKUP($A46,'PASTE BID HERE'!$A:$B,2,FALSE)</f>
        <v>#N/A</v>
      </c>
    </row>
    <row r="47" spans="1:4" s="213" customFormat="1" ht="41.4" x14ac:dyDescent="0.3">
      <c r="A47" s="207" t="s">
        <v>1678</v>
      </c>
      <c r="B47" s="207" t="s">
        <v>1664</v>
      </c>
      <c r="C47" s="225" t="s">
        <v>1679</v>
      </c>
      <c r="D47" s="354">
        <f>VLOOKUP($A47,'PASTE BID HERE'!$A:$B,2,FALSE)</f>
        <v>270.74</v>
      </c>
    </row>
    <row r="48" spans="1:4" s="213" customFormat="1" ht="41.4" hidden="1" x14ac:dyDescent="0.3">
      <c r="A48" s="202" t="s">
        <v>1680</v>
      </c>
      <c r="B48" s="203" t="s">
        <v>1664</v>
      </c>
      <c r="C48" s="222" t="s">
        <v>1681</v>
      </c>
      <c r="D48" s="288" t="e">
        <f>VLOOKUP($A48,'PASTE BID HERE'!$A:$B,2,FALSE)</f>
        <v>#N/A</v>
      </c>
    </row>
    <row r="49" spans="1:4" s="214" customFormat="1" ht="41.4" hidden="1" x14ac:dyDescent="0.3">
      <c r="A49" s="202" t="s">
        <v>1682</v>
      </c>
      <c r="B49" s="203" t="s">
        <v>1664</v>
      </c>
      <c r="C49" s="222" t="s">
        <v>1683</v>
      </c>
      <c r="D49" s="288" t="e">
        <f>VLOOKUP($A49,'PASTE BID HERE'!$A:$B,2,FALSE)</f>
        <v>#N/A</v>
      </c>
    </row>
    <row r="50" spans="1:4" s="213" customFormat="1" ht="27.6" x14ac:dyDescent="0.3">
      <c r="A50" s="209" t="s">
        <v>1684</v>
      </c>
      <c r="B50" s="209" t="s">
        <v>1685</v>
      </c>
      <c r="C50" s="226" t="s">
        <v>1686</v>
      </c>
      <c r="D50" s="354">
        <f>VLOOKUP($A50,'PASTE BID HERE'!$A:$B,2,FALSE)</f>
        <v>135.66</v>
      </c>
    </row>
    <row r="51" spans="1:4" s="213" customFormat="1" ht="27.6" x14ac:dyDescent="0.3">
      <c r="A51" s="209" t="s">
        <v>1687</v>
      </c>
      <c r="B51" s="209" t="s">
        <v>1688</v>
      </c>
      <c r="C51" s="226" t="s">
        <v>1689</v>
      </c>
      <c r="D51" s="354">
        <f>VLOOKUP($A51,'PASTE BID HERE'!$A:$B,2,FALSE)</f>
        <v>183.54</v>
      </c>
    </row>
    <row r="52" spans="1:4" s="213" customFormat="1" ht="41.4" hidden="1" x14ac:dyDescent="0.3">
      <c r="A52" s="207" t="s">
        <v>1690</v>
      </c>
      <c r="B52" s="207" t="s">
        <v>1688</v>
      </c>
      <c r="C52" s="225" t="s">
        <v>1691</v>
      </c>
      <c r="D52" s="288" t="e">
        <f>VLOOKUP($A52,'PASTE BID HERE'!$A:$B,2,FALSE)</f>
        <v>#N/A</v>
      </c>
    </row>
    <row r="53" spans="1:4" s="213" customFormat="1" ht="27.6" x14ac:dyDescent="0.3">
      <c r="A53" s="207" t="s">
        <v>1692</v>
      </c>
      <c r="B53" s="207" t="s">
        <v>1685</v>
      </c>
      <c r="C53" s="225" t="s">
        <v>1693</v>
      </c>
      <c r="D53" s="354">
        <f>VLOOKUP($A53,'PASTE BID HERE'!$A:$B,2,FALSE)</f>
        <v>208.04</v>
      </c>
    </row>
    <row r="54" spans="1:4" s="213" customFormat="1" ht="41.4" x14ac:dyDescent="0.3">
      <c r="A54" s="210" t="s">
        <v>1694</v>
      </c>
      <c r="B54" s="207" t="s">
        <v>1695</v>
      </c>
      <c r="C54" s="225" t="s">
        <v>1696</v>
      </c>
      <c r="D54" s="354">
        <f>VLOOKUP($A54,'PASTE BID HERE'!$A:$B,2,FALSE)</f>
        <v>490.2</v>
      </c>
    </row>
    <row r="55" spans="1:4" s="213" customFormat="1" ht="27.6" hidden="1" x14ac:dyDescent="0.3">
      <c r="A55" s="207" t="s">
        <v>1697</v>
      </c>
      <c r="B55" s="207" t="s">
        <v>1698</v>
      </c>
      <c r="C55" s="227" t="s">
        <v>1699</v>
      </c>
      <c r="D55" s="288" t="e">
        <f>VLOOKUP($A55,'PASTE BID HERE'!$A:$B,2,FALSE)</f>
        <v>#N/A</v>
      </c>
    </row>
    <row r="56" spans="1:4" s="215" customFormat="1" ht="27.6" hidden="1" x14ac:dyDescent="0.3">
      <c r="A56" s="207" t="s">
        <v>1700</v>
      </c>
      <c r="B56" s="207" t="s">
        <v>1698</v>
      </c>
      <c r="C56" s="227" t="s">
        <v>1701</v>
      </c>
      <c r="D56" s="288" t="e">
        <f>VLOOKUP($A56,'PASTE BID HERE'!$A:$B,2,FALSE)</f>
        <v>#N/A</v>
      </c>
    </row>
    <row r="57" spans="1:4" s="215" customFormat="1" ht="27.6" hidden="1" x14ac:dyDescent="0.3">
      <c r="A57" s="207" t="s">
        <v>1702</v>
      </c>
      <c r="B57" s="207" t="s">
        <v>1698</v>
      </c>
      <c r="C57" s="227" t="s">
        <v>1703</v>
      </c>
      <c r="D57" s="288" t="e">
        <f>VLOOKUP($A57,'PASTE BID HERE'!$A:$B,2,FALSE)</f>
        <v>#N/A</v>
      </c>
    </row>
    <row r="58" spans="1:4" s="213" customFormat="1" ht="41.4" x14ac:dyDescent="0.3">
      <c r="A58" s="207" t="s">
        <v>1704</v>
      </c>
      <c r="B58" s="207" t="s">
        <v>1639</v>
      </c>
      <c r="C58" s="225" t="s">
        <v>1705</v>
      </c>
      <c r="D58" s="354">
        <f>VLOOKUP($A58,'PASTE BID HERE'!$A:$B,2,FALSE)</f>
        <v>100.32</v>
      </c>
    </row>
    <row r="59" spans="1:4" s="215" customFormat="1" ht="41.4" x14ac:dyDescent="0.3">
      <c r="A59" s="207" t="s">
        <v>1706</v>
      </c>
      <c r="B59" s="207" t="s">
        <v>1639</v>
      </c>
      <c r="C59" s="225" t="s">
        <v>1707</v>
      </c>
      <c r="D59" s="354">
        <f>VLOOKUP($A59,'PASTE BID HERE'!$A:$B,2,FALSE)</f>
        <v>157.32</v>
      </c>
    </row>
    <row r="60" spans="1:4" s="213" customFormat="1" ht="27.6" hidden="1" x14ac:dyDescent="0.3">
      <c r="A60" s="207" t="s">
        <v>1708</v>
      </c>
      <c r="B60" s="207" t="s">
        <v>1709</v>
      </c>
      <c r="C60" s="225" t="s">
        <v>1710</v>
      </c>
      <c r="D60" s="288" t="e">
        <f>VLOOKUP($A60,'PASTE BID HERE'!$A:$B,2,FALSE)</f>
        <v>#N/A</v>
      </c>
    </row>
    <row r="61" spans="1:4" s="215" customFormat="1" ht="41.4" x14ac:dyDescent="0.3">
      <c r="A61" s="207" t="s">
        <v>1711</v>
      </c>
      <c r="B61" s="207" t="s">
        <v>1712</v>
      </c>
      <c r="C61" s="225" t="s">
        <v>1713</v>
      </c>
      <c r="D61" s="354">
        <f>VLOOKUP($A61,'PASTE BID HERE'!$A:$B,2,FALSE)</f>
        <v>941.06</v>
      </c>
    </row>
    <row r="62" spans="1:4" s="213" customFormat="1" ht="41.4" hidden="1" x14ac:dyDescent="0.3">
      <c r="A62" s="210" t="s">
        <v>1714</v>
      </c>
      <c r="B62" s="207" t="s">
        <v>1712</v>
      </c>
      <c r="C62" s="225" t="s">
        <v>1715</v>
      </c>
      <c r="D62" s="288" t="e">
        <f>VLOOKUP($A62,'PASTE BID HERE'!$A:$B,2,FALSE)</f>
        <v>#N/A</v>
      </c>
    </row>
    <row r="63" spans="1:4" s="215" customFormat="1" ht="41.4" x14ac:dyDescent="0.3">
      <c r="A63" s="207" t="s">
        <v>1716</v>
      </c>
      <c r="B63" s="207" t="s">
        <v>1712</v>
      </c>
      <c r="C63" s="225" t="s">
        <v>1717</v>
      </c>
      <c r="D63" s="354">
        <f>VLOOKUP($A63,'PASTE BID HERE'!$A:$B,2,FALSE)</f>
        <v>989.52</v>
      </c>
    </row>
    <row r="64" spans="1:4" s="215" customFormat="1" ht="41.4" hidden="1" x14ac:dyDescent="0.3">
      <c r="A64" s="210" t="s">
        <v>1718</v>
      </c>
      <c r="B64" s="207" t="s">
        <v>1712</v>
      </c>
      <c r="C64" s="225" t="s">
        <v>1719</v>
      </c>
      <c r="D64" s="288" t="e">
        <f>VLOOKUP($A64,'PASTE BID HERE'!$A:$B,2,FALSE)</f>
        <v>#N/A</v>
      </c>
    </row>
    <row r="65" spans="1:4" s="213" customFormat="1" ht="55.2" hidden="1" x14ac:dyDescent="0.3">
      <c r="A65" s="207" t="s">
        <v>1720</v>
      </c>
      <c r="B65" s="207" t="s">
        <v>1712</v>
      </c>
      <c r="C65" s="225" t="s">
        <v>1721</v>
      </c>
      <c r="D65" s="288" t="e">
        <f>VLOOKUP($A65,'PASTE BID HERE'!$A:$B,2,FALSE)</f>
        <v>#N/A</v>
      </c>
    </row>
    <row r="66" spans="1:4" s="213" customFormat="1" ht="55.2" x14ac:dyDescent="0.3">
      <c r="A66" s="210" t="s">
        <v>1722</v>
      </c>
      <c r="B66" s="207" t="s">
        <v>1712</v>
      </c>
      <c r="C66" s="225" t="s">
        <v>1723</v>
      </c>
      <c r="D66" s="354">
        <f>VLOOKUP($A66,'PASTE BID HERE'!$A:$B,2,FALSE)</f>
        <v>989.52</v>
      </c>
    </row>
    <row r="67" spans="1:4" s="213" customFormat="1" ht="27.6" x14ac:dyDescent="0.3">
      <c r="A67" s="207" t="s">
        <v>1724</v>
      </c>
      <c r="B67" s="207" t="s">
        <v>1664</v>
      </c>
      <c r="C67" s="225" t="s">
        <v>1725</v>
      </c>
      <c r="D67" s="354">
        <f>VLOOKUP($A67,'PASTE BID HERE'!$A:$B,2,FALSE)</f>
        <v>206.91</v>
      </c>
    </row>
    <row r="68" spans="1:4" s="213" customFormat="1" ht="27.6" hidden="1" x14ac:dyDescent="0.3">
      <c r="A68" s="202" t="s">
        <v>1726</v>
      </c>
      <c r="B68" s="203" t="s">
        <v>1664</v>
      </c>
      <c r="C68" s="222" t="s">
        <v>1727</v>
      </c>
      <c r="D68" s="288" t="e">
        <f>VLOOKUP($A68,'PASTE BID HERE'!$A:$B,2,FALSE)</f>
        <v>#N/A</v>
      </c>
    </row>
    <row r="69" spans="1:4" s="213" customFormat="1" ht="41.4" hidden="1" x14ac:dyDescent="0.3">
      <c r="A69" s="207" t="s">
        <v>1728</v>
      </c>
      <c r="B69" s="207" t="s">
        <v>1664</v>
      </c>
      <c r="C69" s="225" t="s">
        <v>1729</v>
      </c>
      <c r="D69" s="288" t="e">
        <f>VLOOKUP($A69,'PASTE BID HERE'!$A:$B,2,FALSE)</f>
        <v>#N/A</v>
      </c>
    </row>
    <row r="70" spans="1:4" s="213" customFormat="1" ht="41.4" hidden="1" x14ac:dyDescent="0.3">
      <c r="A70" s="202" t="s">
        <v>1730</v>
      </c>
      <c r="B70" s="203" t="s">
        <v>1664</v>
      </c>
      <c r="C70" s="222" t="s">
        <v>1731</v>
      </c>
      <c r="D70" s="288" t="e">
        <f>VLOOKUP($A70,'PASTE BID HERE'!$A:$B,2,FALSE)</f>
        <v>#N/A</v>
      </c>
    </row>
    <row r="71" spans="1:4" s="213" customFormat="1" ht="27.6" x14ac:dyDescent="0.3">
      <c r="A71" s="209" t="s">
        <v>1732</v>
      </c>
      <c r="B71" s="209" t="s">
        <v>1685</v>
      </c>
      <c r="C71" s="226" t="s">
        <v>1733</v>
      </c>
      <c r="D71" s="354">
        <f>VLOOKUP($A71,'PASTE BID HERE'!$A:$B,2,FALSE)</f>
        <v>180.37</v>
      </c>
    </row>
    <row r="72" spans="1:4" s="213" customFormat="1" ht="27.6" hidden="1" x14ac:dyDescent="0.3">
      <c r="A72" s="207" t="s">
        <v>1734</v>
      </c>
      <c r="B72" s="207" t="s">
        <v>1685</v>
      </c>
      <c r="C72" s="225" t="s">
        <v>1735</v>
      </c>
      <c r="D72" s="288" t="e">
        <f>VLOOKUP($A72,'PASTE BID HERE'!$A:$B,2,FALSE)</f>
        <v>#N/A</v>
      </c>
    </row>
    <row r="73" spans="1:4" s="213" customFormat="1" ht="15.6" hidden="1" x14ac:dyDescent="0.3">
      <c r="A73" s="217" t="s">
        <v>1736</v>
      </c>
      <c r="B73" s="207" t="s">
        <v>1737</v>
      </c>
      <c r="C73" s="208" t="s">
        <v>1738</v>
      </c>
      <c r="D73" s="288" t="e">
        <f>VLOOKUP($A73,'PASTE BID HERE'!$A:$B,2,FALSE)</f>
        <v>#N/A</v>
      </c>
    </row>
    <row r="74" spans="1:4" s="213" customFormat="1" ht="15.6" hidden="1" x14ac:dyDescent="0.3">
      <c r="A74" s="217" t="s">
        <v>1739</v>
      </c>
      <c r="B74" s="207" t="s">
        <v>1737</v>
      </c>
      <c r="C74" s="208" t="s">
        <v>1740</v>
      </c>
      <c r="D74" s="288" t="e">
        <f>VLOOKUP($A74,'PASTE BID HERE'!$A:$B,2,FALSE)</f>
        <v>#N/A</v>
      </c>
    </row>
    <row r="75" spans="1:4" s="213" customFormat="1" ht="15.6" hidden="1" x14ac:dyDescent="0.3">
      <c r="A75" s="217" t="s">
        <v>1741</v>
      </c>
      <c r="B75" s="207" t="s">
        <v>1737</v>
      </c>
      <c r="C75" s="208" t="s">
        <v>1742</v>
      </c>
      <c r="D75" s="288" t="e">
        <f>VLOOKUP($A75,'PASTE BID HERE'!$A:$B,2,FALSE)</f>
        <v>#N/A</v>
      </c>
    </row>
    <row r="76" spans="1:4" s="213" customFormat="1" ht="15.6" hidden="1" x14ac:dyDescent="0.3">
      <c r="A76" s="217" t="s">
        <v>1743</v>
      </c>
      <c r="B76" s="207" t="s">
        <v>1737</v>
      </c>
      <c r="C76" s="208" t="s">
        <v>1744</v>
      </c>
      <c r="D76" s="288" t="e">
        <f>VLOOKUP($A76,'PASTE BID HERE'!$A:$B,2,FALSE)</f>
        <v>#N/A</v>
      </c>
    </row>
    <row r="77" spans="1:4" s="213" customFormat="1" ht="69" hidden="1" x14ac:dyDescent="0.3">
      <c r="A77" s="207" t="s">
        <v>1745</v>
      </c>
      <c r="B77" s="207" t="s">
        <v>1746</v>
      </c>
      <c r="C77" s="225" t="s">
        <v>1747</v>
      </c>
      <c r="D77" s="288" t="e">
        <f>VLOOKUP($A77,'PASTE BID HERE'!$A:$B,2,FALSE)</f>
        <v>#N/A</v>
      </c>
    </row>
    <row r="78" spans="1:4" s="213" customFormat="1" ht="41.4" hidden="1" x14ac:dyDescent="0.3">
      <c r="A78" s="202" t="s">
        <v>1748</v>
      </c>
      <c r="B78" s="203" t="s">
        <v>1749</v>
      </c>
      <c r="C78" s="222" t="s">
        <v>1750</v>
      </c>
      <c r="D78" s="288" t="e">
        <f>VLOOKUP($A78,'PASTE BID HERE'!$A:$B,2,FALSE)</f>
        <v>#N/A</v>
      </c>
    </row>
    <row r="79" spans="1:4" s="213" customFormat="1" ht="15.6" hidden="1" x14ac:dyDescent="0.3">
      <c r="A79" s="217" t="s">
        <v>1751</v>
      </c>
      <c r="B79" s="207" t="s">
        <v>1737</v>
      </c>
      <c r="C79" s="208" t="s">
        <v>1752</v>
      </c>
      <c r="D79" s="288" t="e">
        <f>VLOOKUP($A79,'PASTE BID HERE'!$A:$B,2,FALSE)</f>
        <v>#N/A</v>
      </c>
    </row>
    <row r="80" spans="1:4" s="213" customFormat="1" ht="15.6" hidden="1" x14ac:dyDescent="0.3">
      <c r="A80" s="217" t="s">
        <v>1753</v>
      </c>
      <c r="B80" s="207" t="s">
        <v>1737</v>
      </c>
      <c r="C80" s="208" t="s">
        <v>1754</v>
      </c>
      <c r="D80" s="288" t="e">
        <f>VLOOKUP($A80,'PASTE BID HERE'!$A:$B,2,FALSE)</f>
        <v>#N/A</v>
      </c>
    </row>
    <row r="81" spans="1:4" s="213" customFormat="1" ht="15.6" hidden="1" x14ac:dyDescent="0.3">
      <c r="A81" s="217" t="s">
        <v>1755</v>
      </c>
      <c r="B81" s="207" t="s">
        <v>1737</v>
      </c>
      <c r="C81" s="208" t="s">
        <v>1756</v>
      </c>
      <c r="D81" s="288" t="e">
        <f>VLOOKUP($A81,'PASTE BID HERE'!$A:$B,2,FALSE)</f>
        <v>#N/A</v>
      </c>
    </row>
    <row r="82" spans="1:4" s="213" customFormat="1" ht="15.6" hidden="1" x14ac:dyDescent="0.3">
      <c r="A82" s="217" t="s">
        <v>1757</v>
      </c>
      <c r="B82" s="207" t="s">
        <v>1737</v>
      </c>
      <c r="C82" s="208" t="s">
        <v>1758</v>
      </c>
      <c r="D82" s="288" t="e">
        <f>VLOOKUP($A82,'PASTE BID HERE'!$A:$B,2,FALSE)</f>
        <v>#N/A</v>
      </c>
    </row>
    <row r="83" spans="1:4" s="213" customFormat="1" ht="55.2" x14ac:dyDescent="0.3">
      <c r="A83" s="207" t="s">
        <v>1759</v>
      </c>
      <c r="B83" s="207" t="s">
        <v>1760</v>
      </c>
      <c r="C83" s="225" t="s">
        <v>1761</v>
      </c>
      <c r="D83" s="354">
        <f>VLOOKUP($A83,'PASTE BID HERE'!$A:$B,2,FALSE)</f>
        <v>2154.6</v>
      </c>
    </row>
    <row r="84" spans="1:4" s="213" customFormat="1" ht="15.6" x14ac:dyDescent="0.3">
      <c r="A84" s="207" t="s">
        <v>1762</v>
      </c>
      <c r="B84" s="207" t="s">
        <v>1763</v>
      </c>
      <c r="C84" s="225" t="s">
        <v>1764</v>
      </c>
      <c r="D84" s="354">
        <f>VLOOKUP($A84,'PASTE BID HERE'!$A:$B,2,FALSE)</f>
        <v>207.05</v>
      </c>
    </row>
    <row r="85" spans="1:4" s="213" customFormat="1" ht="15.6" x14ac:dyDescent="0.3">
      <c r="A85" s="207" t="s">
        <v>1765</v>
      </c>
      <c r="B85" s="207" t="s">
        <v>1763</v>
      </c>
      <c r="C85" s="225" t="s">
        <v>1766</v>
      </c>
      <c r="D85" s="354">
        <f>VLOOKUP($A85,'PASTE BID HERE'!$A:$B,2,FALSE)</f>
        <v>213.18</v>
      </c>
    </row>
    <row r="86" spans="1:4" s="213" customFormat="1" ht="15.6" x14ac:dyDescent="0.3">
      <c r="A86" s="207" t="s">
        <v>1767</v>
      </c>
      <c r="B86" s="207" t="s">
        <v>1763</v>
      </c>
      <c r="C86" s="225" t="s">
        <v>1768</v>
      </c>
      <c r="D86" s="354">
        <f>VLOOKUP($A86,'PASTE BID HERE'!$A:$B,2,FALSE)</f>
        <v>328.85</v>
      </c>
    </row>
    <row r="87" spans="1:4" s="213" customFormat="1" ht="31.2" hidden="1" x14ac:dyDescent="0.3">
      <c r="A87" s="204" t="s">
        <v>1769</v>
      </c>
      <c r="B87" s="205" t="s">
        <v>1770</v>
      </c>
      <c r="C87" s="223" t="s">
        <v>1771</v>
      </c>
      <c r="D87" s="288" t="e">
        <f>VLOOKUP($A87,'PASTE BID HERE'!$A:$B,2,FALSE)</f>
        <v>#N/A</v>
      </c>
    </row>
    <row r="88" spans="1:4" s="213" customFormat="1" ht="15.6" x14ac:dyDescent="0.3">
      <c r="A88" s="207" t="s">
        <v>1772</v>
      </c>
      <c r="B88" s="207" t="s">
        <v>1664</v>
      </c>
      <c r="C88" s="225" t="s">
        <v>1773</v>
      </c>
      <c r="D88" s="354">
        <f>VLOOKUP($A88,'PASTE BID HERE'!$A:$B,2,FALSE)</f>
        <v>44.08</v>
      </c>
    </row>
    <row r="89" spans="1:4" s="216" customFormat="1" ht="15.6" hidden="1" x14ac:dyDescent="0.3">
      <c r="A89" s="217" t="s">
        <v>1774</v>
      </c>
      <c r="B89" s="207" t="s">
        <v>1737</v>
      </c>
      <c r="C89" s="208" t="s">
        <v>1775</v>
      </c>
      <c r="D89" s="288" t="e">
        <f>VLOOKUP($A89,'PASTE BID HERE'!$A:$B,2,FALSE)</f>
        <v>#N/A</v>
      </c>
    </row>
    <row r="90" spans="1:4" s="216" customFormat="1" ht="15.6" x14ac:dyDescent="0.3">
      <c r="A90" s="207" t="s">
        <v>1776</v>
      </c>
      <c r="B90" s="207" t="s">
        <v>1712</v>
      </c>
      <c r="C90" s="227" t="s">
        <v>1777</v>
      </c>
      <c r="D90" s="354">
        <f>VLOOKUP($A90,'PASTE BID HERE'!$A:$B,2,FALSE)</f>
        <v>34.200000000000003</v>
      </c>
    </row>
    <row r="91" spans="1:4" s="213" customFormat="1" ht="15.6" hidden="1" x14ac:dyDescent="0.3">
      <c r="A91" s="207" t="s">
        <v>1778</v>
      </c>
      <c r="B91" s="207" t="s">
        <v>1746</v>
      </c>
      <c r="C91" s="227" t="s">
        <v>1779</v>
      </c>
      <c r="D91" s="288" t="e">
        <f>VLOOKUP($A91,'PASTE BID HERE'!$A:$B,2,FALSE)</f>
        <v>#N/A</v>
      </c>
    </row>
    <row r="92" spans="1:4" s="213" customFormat="1" ht="15.6" hidden="1" x14ac:dyDescent="0.3">
      <c r="A92" s="217" t="s">
        <v>1780</v>
      </c>
      <c r="B92" s="207" t="s">
        <v>1737</v>
      </c>
      <c r="C92" s="208" t="s">
        <v>1781</v>
      </c>
      <c r="D92" s="288" t="e">
        <f>VLOOKUP($A92,'PASTE BID HERE'!$A:$B,2,FALSE)</f>
        <v>#N/A</v>
      </c>
    </row>
    <row r="93" spans="1:4" s="213" customFormat="1" ht="15.6" hidden="1" x14ac:dyDescent="0.3">
      <c r="A93" s="207" t="s">
        <v>1782</v>
      </c>
      <c r="B93" s="207" t="s">
        <v>1760</v>
      </c>
      <c r="C93" s="227" t="s">
        <v>1783</v>
      </c>
      <c r="D93" s="288" t="e">
        <f>VLOOKUP($A93,'PASTE BID HERE'!$A:$B,2,FALSE)</f>
        <v>#N/A</v>
      </c>
    </row>
    <row r="94" spans="1:4" s="213" customFormat="1" ht="15.6" hidden="1" x14ac:dyDescent="0.3">
      <c r="A94" s="210" t="s">
        <v>1784</v>
      </c>
      <c r="B94" s="207" t="s">
        <v>1695</v>
      </c>
      <c r="C94" s="227" t="s">
        <v>1785</v>
      </c>
      <c r="D94" s="288" t="e">
        <f>VLOOKUP($A94,'PASTE BID HERE'!$A:$B,2,FALSE)</f>
        <v>#N/A</v>
      </c>
    </row>
    <row r="95" spans="1:4" s="213" customFormat="1" ht="15.6" x14ac:dyDescent="0.3">
      <c r="A95" s="207" t="s">
        <v>1786</v>
      </c>
      <c r="B95" s="207" t="s">
        <v>1712</v>
      </c>
      <c r="C95" s="227" t="s">
        <v>1787</v>
      </c>
      <c r="D95" s="354">
        <f>VLOOKUP($A95,'PASTE BID HERE'!$A:$B,2,FALSE)</f>
        <v>40.28</v>
      </c>
    </row>
    <row r="96" spans="1:4" s="213" customFormat="1" ht="15.6" hidden="1" x14ac:dyDescent="0.3">
      <c r="A96" s="207" t="s">
        <v>1788</v>
      </c>
      <c r="B96" s="207" t="s">
        <v>1749</v>
      </c>
      <c r="C96" s="227" t="s">
        <v>1789</v>
      </c>
      <c r="D96" s="288" t="e">
        <f>VLOOKUP($A96,'PASTE BID HERE'!$A:$B,2,FALSE)</f>
        <v>#N/A</v>
      </c>
    </row>
    <row r="97" spans="1:4" s="213" customFormat="1" ht="15.6" hidden="1" x14ac:dyDescent="0.3">
      <c r="A97" s="217" t="s">
        <v>1790</v>
      </c>
      <c r="B97" s="207" t="s">
        <v>1737</v>
      </c>
      <c r="C97" s="208" t="s">
        <v>1791</v>
      </c>
      <c r="D97" s="288" t="e">
        <f>VLOOKUP($A97,'PASTE BID HERE'!$A:$B,2,FALSE)</f>
        <v>#N/A</v>
      </c>
    </row>
    <row r="98" spans="1:4" s="213" customFormat="1" ht="15.6" hidden="1" x14ac:dyDescent="0.3">
      <c r="A98" s="207" t="s">
        <v>1792</v>
      </c>
      <c r="B98" s="207" t="s">
        <v>1760</v>
      </c>
      <c r="C98" s="227" t="s">
        <v>1793</v>
      </c>
      <c r="D98" s="288" t="e">
        <f>VLOOKUP($A98,'PASTE BID HERE'!$A:$B,2,FALSE)</f>
        <v>#N/A</v>
      </c>
    </row>
    <row r="99" spans="1:4" s="213" customFormat="1" ht="15.6" hidden="1" x14ac:dyDescent="0.3">
      <c r="A99" s="207" t="s">
        <v>1794</v>
      </c>
      <c r="B99" s="207" t="s">
        <v>1760</v>
      </c>
      <c r="C99" s="227" t="s">
        <v>1795</v>
      </c>
      <c r="D99" s="288" t="e">
        <f>VLOOKUP($A99,'PASTE BID HERE'!$A:$B,2,FALSE)</f>
        <v>#N/A</v>
      </c>
    </row>
    <row r="100" spans="1:4" s="213" customFormat="1" ht="27.6" hidden="1" x14ac:dyDescent="0.3">
      <c r="A100" s="207" t="s">
        <v>1796</v>
      </c>
      <c r="B100" s="207" t="s">
        <v>1797</v>
      </c>
      <c r="C100" s="225" t="s">
        <v>1798</v>
      </c>
      <c r="D100" s="288" t="e">
        <f>VLOOKUP($A100,'PASTE BID HERE'!$A:$B,2,FALSE)</f>
        <v>#N/A</v>
      </c>
    </row>
    <row r="101" spans="1:4" s="216" customFormat="1" ht="27.6" hidden="1" x14ac:dyDescent="0.3">
      <c r="A101" s="207" t="s">
        <v>1799</v>
      </c>
      <c r="B101" s="207" t="s">
        <v>1797</v>
      </c>
      <c r="C101" s="225" t="s">
        <v>1800</v>
      </c>
      <c r="D101" s="288" t="e">
        <f>VLOOKUP($A101,'PASTE BID HERE'!$A:$B,2,FALSE)</f>
        <v>#N/A</v>
      </c>
    </row>
    <row r="102" spans="1:4" s="216" customFormat="1" ht="27.6" hidden="1" x14ac:dyDescent="0.3">
      <c r="A102" s="209" t="s">
        <v>1801</v>
      </c>
      <c r="B102" s="209" t="s">
        <v>1802</v>
      </c>
      <c r="C102" s="226" t="s">
        <v>1803</v>
      </c>
      <c r="D102" s="288" t="e">
        <f>VLOOKUP($A102,'PASTE BID HERE'!$A:$B,2,FALSE)</f>
        <v>#N/A</v>
      </c>
    </row>
    <row r="103" spans="1:4" s="216" customFormat="1" ht="15.6" x14ac:dyDescent="0.3">
      <c r="A103" s="207" t="s">
        <v>1804</v>
      </c>
      <c r="B103" s="207" t="s">
        <v>1664</v>
      </c>
      <c r="C103" s="225" t="s">
        <v>1805</v>
      </c>
      <c r="D103" s="354">
        <f>VLOOKUP($A103,'PASTE BID HERE'!$A:$B,2,FALSE)</f>
        <v>17.100000000000001</v>
      </c>
    </row>
    <row r="104" spans="1:4" s="216" customFormat="1" ht="15.6" hidden="1" x14ac:dyDescent="0.3">
      <c r="A104" s="207" t="s">
        <v>1806</v>
      </c>
      <c r="B104" s="207" t="s">
        <v>1807</v>
      </c>
      <c r="C104" s="227" t="s">
        <v>1808</v>
      </c>
      <c r="D104" s="288" t="e">
        <f>VLOOKUP($A104,'PASTE BID HERE'!$A:$B,2,FALSE)</f>
        <v>#N/A</v>
      </c>
    </row>
    <row r="105" spans="1:4" s="216" customFormat="1" ht="15.6" hidden="1" x14ac:dyDescent="0.3">
      <c r="A105" s="207" t="s">
        <v>1809</v>
      </c>
      <c r="B105" s="207" t="s">
        <v>1807</v>
      </c>
      <c r="C105" s="227" t="s">
        <v>1810</v>
      </c>
      <c r="D105" s="288" t="e">
        <f>VLOOKUP($A105,'PASTE BID HERE'!$A:$B,2,FALSE)</f>
        <v>#N/A</v>
      </c>
    </row>
    <row r="106" spans="1:4" s="213" customFormat="1" ht="41.4" hidden="1" x14ac:dyDescent="0.3">
      <c r="A106" s="207" t="s">
        <v>1811</v>
      </c>
      <c r="B106" s="207" t="s">
        <v>1812</v>
      </c>
      <c r="C106" s="225" t="s">
        <v>1813</v>
      </c>
      <c r="D106" s="288" t="e">
        <f>VLOOKUP($A106,'PASTE BID HERE'!$A:$B,2,FALSE)</f>
        <v>#N/A</v>
      </c>
    </row>
    <row r="107" spans="1:4" s="213" customFormat="1" ht="15.6" hidden="1" x14ac:dyDescent="0.3">
      <c r="A107" s="217" t="s">
        <v>1814</v>
      </c>
      <c r="B107" s="207" t="s">
        <v>1737</v>
      </c>
      <c r="C107" s="208" t="s">
        <v>1815</v>
      </c>
      <c r="D107" s="288" t="e">
        <f>VLOOKUP($A107,'PASTE BID HERE'!$A:$B,2,FALSE)</f>
        <v>#N/A</v>
      </c>
    </row>
    <row r="108" spans="1:4" s="213" customFormat="1" ht="41.4" x14ac:dyDescent="0.3">
      <c r="A108" s="207" t="s">
        <v>1816</v>
      </c>
      <c r="B108" s="207" t="s">
        <v>1760</v>
      </c>
      <c r="C108" s="225" t="s">
        <v>1817</v>
      </c>
      <c r="D108" s="354">
        <f>VLOOKUP($A108,'PASTE BID HERE'!$A:$B,2,FALSE)</f>
        <v>223.44</v>
      </c>
    </row>
    <row r="109" spans="1:4" s="213" customFormat="1" ht="15.6" x14ac:dyDescent="0.3">
      <c r="A109" s="207" t="s">
        <v>1818</v>
      </c>
      <c r="B109" s="207" t="s">
        <v>1664</v>
      </c>
      <c r="C109" s="225" t="s">
        <v>1819</v>
      </c>
      <c r="D109" s="354">
        <f>VLOOKUP($A109,'PASTE BID HERE'!$A:$B,2,FALSE)</f>
        <v>15.08</v>
      </c>
    </row>
    <row r="110" spans="1:4" s="213" customFormat="1" ht="15.6" hidden="1" x14ac:dyDescent="0.3">
      <c r="A110" s="209" t="s">
        <v>1820</v>
      </c>
      <c r="B110" s="209" t="s">
        <v>1802</v>
      </c>
      <c r="C110" s="226" t="s">
        <v>1821</v>
      </c>
      <c r="D110" s="288" t="e">
        <f>VLOOKUP($A110,'PASTE BID HERE'!$A:$B,2,FALSE)</f>
        <v>#N/A</v>
      </c>
    </row>
    <row r="111" spans="1:4" s="216" customFormat="1" ht="27.6" hidden="1" x14ac:dyDescent="0.3">
      <c r="A111" s="210" t="s">
        <v>1822</v>
      </c>
      <c r="B111" s="207" t="s">
        <v>1823</v>
      </c>
      <c r="C111" s="227" t="s">
        <v>1824</v>
      </c>
      <c r="D111" s="288" t="e">
        <f>VLOOKUP($A111,'PASTE BID HERE'!$A:$B,2,FALSE)</f>
        <v>#N/A</v>
      </c>
    </row>
    <row r="112" spans="1:4" s="216" customFormat="1" ht="55.2" hidden="1" x14ac:dyDescent="0.3">
      <c r="A112" s="209" t="s">
        <v>1825</v>
      </c>
      <c r="B112" s="209" t="s">
        <v>1826</v>
      </c>
      <c r="C112" s="226" t="s">
        <v>1827</v>
      </c>
      <c r="D112" s="288" t="e">
        <f>VLOOKUP($A112,'PASTE BID HERE'!$A:$B,2,FALSE)</f>
        <v>#N/A</v>
      </c>
    </row>
    <row r="113" spans="1:4" s="213" customFormat="1" ht="55.2" hidden="1" x14ac:dyDescent="0.3">
      <c r="A113" s="209" t="s">
        <v>1828</v>
      </c>
      <c r="B113" s="209" t="s">
        <v>1829</v>
      </c>
      <c r="C113" s="226" t="s">
        <v>1830</v>
      </c>
      <c r="D113" s="288" t="e">
        <f>VLOOKUP($A113,'PASTE BID HERE'!$A:$B,2,FALSE)</f>
        <v>#N/A</v>
      </c>
    </row>
    <row r="114" spans="1:4" s="213" customFormat="1" ht="41.4" hidden="1" x14ac:dyDescent="0.3">
      <c r="A114" s="209" t="s">
        <v>1831</v>
      </c>
      <c r="B114" s="209" t="s">
        <v>1829</v>
      </c>
      <c r="C114" s="226" t="s">
        <v>1832</v>
      </c>
      <c r="D114" s="288" t="e">
        <f>VLOOKUP($A114,'PASTE BID HERE'!$A:$B,2,FALSE)</f>
        <v>#N/A</v>
      </c>
    </row>
    <row r="115" spans="1:4" s="213" customFormat="1" ht="41.4" hidden="1" x14ac:dyDescent="0.3">
      <c r="A115" s="209" t="s">
        <v>1833</v>
      </c>
      <c r="B115" s="209" t="s">
        <v>1829</v>
      </c>
      <c r="C115" s="226" t="s">
        <v>1834</v>
      </c>
      <c r="D115" s="288" t="e">
        <f>VLOOKUP($A115,'PASTE BID HERE'!$A:$B,2,FALSE)</f>
        <v>#N/A</v>
      </c>
    </row>
    <row r="116" spans="1:4" s="216" customFormat="1" ht="69" hidden="1" x14ac:dyDescent="0.3">
      <c r="A116" s="209" t="s">
        <v>1835</v>
      </c>
      <c r="B116" s="209" t="s">
        <v>1829</v>
      </c>
      <c r="C116" s="226" t="s">
        <v>1836</v>
      </c>
      <c r="D116" s="288" t="e">
        <f>VLOOKUP($A116,'PASTE BID HERE'!$A:$B,2,FALSE)</f>
        <v>#N/A</v>
      </c>
    </row>
    <row r="117" spans="1:4" s="216" customFormat="1" ht="15.6" x14ac:dyDescent="0.3">
      <c r="A117" s="209" t="s">
        <v>1837</v>
      </c>
      <c r="B117" s="209" t="s">
        <v>1838</v>
      </c>
      <c r="C117" s="226" t="s">
        <v>1839</v>
      </c>
      <c r="D117" s="354">
        <f>VLOOKUP($A117,'PASTE BID HERE'!$A:$B,2,FALSE)</f>
        <v>10.18</v>
      </c>
    </row>
    <row r="118" spans="1:4" s="216" customFormat="1" ht="27.6" hidden="1" x14ac:dyDescent="0.3">
      <c r="A118" s="209" t="s">
        <v>1840</v>
      </c>
      <c r="B118" s="209" t="s">
        <v>1838</v>
      </c>
      <c r="C118" s="226" t="s">
        <v>1841</v>
      </c>
      <c r="D118" s="288" t="e">
        <f>VLOOKUP($A118,'PASTE BID HERE'!$A:$B,2,FALSE)</f>
        <v>#N/A</v>
      </c>
    </row>
    <row r="119" spans="1:4" s="216" customFormat="1" ht="27.6" hidden="1" x14ac:dyDescent="0.3">
      <c r="A119" s="209" t="s">
        <v>1842</v>
      </c>
      <c r="B119" s="209" t="s">
        <v>1838</v>
      </c>
      <c r="C119" s="226" t="s">
        <v>1843</v>
      </c>
      <c r="D119" s="288" t="e">
        <f>VLOOKUP($A119,'PASTE BID HERE'!$A:$B,2,FALSE)</f>
        <v>#N/A</v>
      </c>
    </row>
    <row r="120" spans="1:4" s="216" customFormat="1" ht="27.6" hidden="1" x14ac:dyDescent="0.3">
      <c r="A120" s="203" t="s">
        <v>1844</v>
      </c>
      <c r="B120" s="203" t="s">
        <v>1598</v>
      </c>
      <c r="C120" s="229" t="s">
        <v>1845</v>
      </c>
      <c r="D120" s="288" t="e">
        <f>VLOOKUP($A120,'PASTE BID HERE'!$A:$B,2,FALSE)</f>
        <v>#N/A</v>
      </c>
    </row>
    <row r="121" spans="1:4" s="216" customFormat="1" ht="27.6" hidden="1" x14ac:dyDescent="0.3">
      <c r="A121" s="203" t="s">
        <v>1846</v>
      </c>
      <c r="B121" s="203" t="s">
        <v>1598</v>
      </c>
      <c r="C121" s="229" t="s">
        <v>1847</v>
      </c>
      <c r="D121" s="288" t="e">
        <f>VLOOKUP($A121,'PASTE BID HERE'!$A:$B,2,FALSE)</f>
        <v>#N/A</v>
      </c>
    </row>
    <row r="122" spans="1:4" s="216" customFormat="1" ht="15.6" hidden="1" x14ac:dyDescent="0.3">
      <c r="A122" s="207" t="s">
        <v>1848</v>
      </c>
      <c r="B122" s="207" t="s">
        <v>1598</v>
      </c>
      <c r="C122" s="231" t="s">
        <v>1849</v>
      </c>
      <c r="D122" s="288" t="e">
        <f>VLOOKUP($A122,'PASTE BID HERE'!$A:$B,2,FALSE)</f>
        <v>#N/A</v>
      </c>
    </row>
    <row r="123" spans="1:4" s="216" customFormat="1" ht="15.6" hidden="1" x14ac:dyDescent="0.3">
      <c r="A123" s="207" t="s">
        <v>1850</v>
      </c>
      <c r="B123" s="207" t="s">
        <v>1598</v>
      </c>
      <c r="C123" s="231" t="s">
        <v>1851</v>
      </c>
      <c r="D123" s="288" t="e">
        <f>VLOOKUP($A123,'PASTE BID HERE'!$A:$B,2,FALSE)</f>
        <v>#N/A</v>
      </c>
    </row>
    <row r="124" spans="1:4" s="216" customFormat="1" ht="15.6" hidden="1" x14ac:dyDescent="0.3">
      <c r="A124" s="207" t="s">
        <v>1852</v>
      </c>
      <c r="B124" s="207" t="s">
        <v>1598</v>
      </c>
      <c r="C124" s="231" t="s">
        <v>1853</v>
      </c>
      <c r="D124" s="288" t="e">
        <f>VLOOKUP($A124,'PASTE BID HERE'!$A:$B,2,FALSE)</f>
        <v>#N/A</v>
      </c>
    </row>
    <row r="125" spans="1:4" s="216" customFormat="1" ht="27.6" hidden="1" x14ac:dyDescent="0.3">
      <c r="A125" s="209" t="s">
        <v>1854</v>
      </c>
      <c r="B125" s="209" t="s">
        <v>1807</v>
      </c>
      <c r="C125" s="226" t="s">
        <v>1855</v>
      </c>
      <c r="D125" s="288" t="e">
        <f>VLOOKUP($A125,'PASTE BID HERE'!$A:$B,2,FALSE)</f>
        <v>#N/A</v>
      </c>
    </row>
    <row r="126" spans="1:4" s="216" customFormat="1" ht="27.6" hidden="1" x14ac:dyDescent="0.3">
      <c r="A126" s="209" t="s">
        <v>1856</v>
      </c>
      <c r="B126" s="209" t="s">
        <v>1807</v>
      </c>
      <c r="C126" s="228" t="s">
        <v>1857</v>
      </c>
      <c r="D126" s="288" t="e">
        <f>VLOOKUP($A126,'PASTE BID HERE'!$A:$B,2,FALSE)</f>
        <v>#N/A</v>
      </c>
    </row>
    <row r="127" spans="1:4" s="216" customFormat="1" ht="27.6" hidden="1" x14ac:dyDescent="0.3">
      <c r="A127" s="209" t="s">
        <v>1858</v>
      </c>
      <c r="B127" s="209" t="s">
        <v>1807</v>
      </c>
      <c r="C127" s="226" t="s">
        <v>1859</v>
      </c>
      <c r="D127" s="288" t="e">
        <f>VLOOKUP($A127,'PASTE BID HERE'!$A:$B,2,FALSE)</f>
        <v>#N/A</v>
      </c>
    </row>
    <row r="128" spans="1:4" s="216" customFormat="1" ht="27.6" hidden="1" x14ac:dyDescent="0.3">
      <c r="A128" s="209" t="s">
        <v>1860</v>
      </c>
      <c r="B128" s="209" t="s">
        <v>1807</v>
      </c>
      <c r="C128" s="228" t="s">
        <v>1861</v>
      </c>
      <c r="D128" s="288" t="e">
        <f>VLOOKUP($A128,'PASTE BID HERE'!$A:$B,2,FALSE)</f>
        <v>#N/A</v>
      </c>
    </row>
    <row r="129" spans="1:4" s="216" customFormat="1" ht="41.4" hidden="1" x14ac:dyDescent="0.3">
      <c r="A129" s="209" t="s">
        <v>1862</v>
      </c>
      <c r="B129" s="209" t="s">
        <v>1807</v>
      </c>
      <c r="C129" s="226" t="s">
        <v>1863</v>
      </c>
      <c r="D129" s="288" t="e">
        <f>VLOOKUP($A129,'PASTE BID HERE'!$A:$B,2,FALSE)</f>
        <v>#N/A</v>
      </c>
    </row>
    <row r="130" spans="1:4" s="216" customFormat="1" ht="41.4" x14ac:dyDescent="0.3">
      <c r="A130" s="207" t="s">
        <v>1864</v>
      </c>
      <c r="B130" s="207" t="s">
        <v>1865</v>
      </c>
      <c r="C130" s="225" t="s">
        <v>1866</v>
      </c>
      <c r="D130" s="354">
        <f>VLOOKUP($A130,'PASTE BID HERE'!$A:$B,2,FALSE)</f>
        <v>53.47</v>
      </c>
    </row>
    <row r="131" spans="1:4" s="216" customFormat="1" ht="15.6" hidden="1" x14ac:dyDescent="0.3">
      <c r="A131" s="218" t="s">
        <v>1867</v>
      </c>
      <c r="B131" s="219" t="s">
        <v>1868</v>
      </c>
      <c r="C131" s="219" t="s">
        <v>1869</v>
      </c>
      <c r="D131" s="288" t="e">
        <f>VLOOKUP($A131,'PASTE BID HERE'!$A:$B,2,FALSE)</f>
        <v>#N/A</v>
      </c>
    </row>
    <row r="132" spans="1:4" s="216" customFormat="1" ht="15.6" hidden="1" x14ac:dyDescent="0.3">
      <c r="A132" s="218" t="s">
        <v>1870</v>
      </c>
      <c r="B132" s="219" t="s">
        <v>1868</v>
      </c>
      <c r="C132" s="219" t="s">
        <v>1871</v>
      </c>
      <c r="D132" s="288" t="e">
        <f>VLOOKUP($A132,'PASTE BID HERE'!$A:$B,2,FALSE)</f>
        <v>#N/A</v>
      </c>
    </row>
    <row r="133" spans="1:4" s="216" customFormat="1" ht="41.4" hidden="1" x14ac:dyDescent="0.3">
      <c r="A133" s="207" t="s">
        <v>1872</v>
      </c>
      <c r="B133" s="203" t="s">
        <v>1598</v>
      </c>
      <c r="C133" s="227" t="s">
        <v>1873</v>
      </c>
      <c r="D133" s="288" t="e">
        <f>VLOOKUP($A133,'PASTE BID HERE'!$A:$B,2,FALSE)</f>
        <v>#N/A</v>
      </c>
    </row>
    <row r="134" spans="1:4" s="216" customFormat="1" ht="15.6" hidden="1" x14ac:dyDescent="0.3">
      <c r="A134" s="218" t="s">
        <v>1874</v>
      </c>
      <c r="B134" s="219" t="s">
        <v>1868</v>
      </c>
      <c r="C134" s="219" t="s">
        <v>1875</v>
      </c>
      <c r="D134" s="288" t="e">
        <f>VLOOKUP($A134,'PASTE BID HERE'!$A:$B,2,FALSE)</f>
        <v>#N/A</v>
      </c>
    </row>
    <row r="135" spans="1:4" s="216" customFormat="1" ht="15.6" x14ac:dyDescent="0.3">
      <c r="A135" s="218" t="s">
        <v>1876</v>
      </c>
      <c r="B135" s="219" t="s">
        <v>1868</v>
      </c>
      <c r="C135" s="219" t="s">
        <v>1877</v>
      </c>
      <c r="D135" s="288">
        <f>VLOOKUP($A135,'PASTE BID HERE'!$A:$B,2,FALSE)</f>
        <v>50.74</v>
      </c>
    </row>
    <row r="136" spans="1:4" s="216" customFormat="1" ht="15.6" hidden="1" x14ac:dyDescent="0.3">
      <c r="A136" s="218" t="s">
        <v>1878</v>
      </c>
      <c r="B136" s="219" t="s">
        <v>1868</v>
      </c>
      <c r="C136" s="219" t="s">
        <v>1879</v>
      </c>
      <c r="D136" s="288" t="e">
        <f>VLOOKUP($A136,'PASTE BID HERE'!$A:$B,2,FALSE)</f>
        <v>#N/A</v>
      </c>
    </row>
    <row r="137" spans="1:4" s="216" customFormat="1" ht="41.4" hidden="1" x14ac:dyDescent="0.3">
      <c r="A137" s="207" t="s">
        <v>1880</v>
      </c>
      <c r="B137" s="203" t="s">
        <v>1598</v>
      </c>
      <c r="C137" s="227" t="s">
        <v>1881</v>
      </c>
      <c r="D137" s="288" t="e">
        <f>VLOOKUP($A137,'PASTE BID HERE'!$A:$B,2,FALSE)</f>
        <v>#N/A</v>
      </c>
    </row>
    <row r="138" spans="1:4" ht="41.4" hidden="1" x14ac:dyDescent="0.3">
      <c r="A138" s="207" t="s">
        <v>1882</v>
      </c>
      <c r="B138" s="203" t="s">
        <v>1598</v>
      </c>
      <c r="C138" s="227" t="s">
        <v>1883</v>
      </c>
      <c r="D138" s="288" t="e">
        <f>VLOOKUP($A138,'PASTE BID HERE'!$A:$B,2,FALSE)</f>
        <v>#N/A</v>
      </c>
    </row>
    <row r="139" spans="1:4" ht="41.4" hidden="1" x14ac:dyDescent="0.3">
      <c r="A139" s="209" t="s">
        <v>1884</v>
      </c>
      <c r="B139" s="209" t="s">
        <v>1885</v>
      </c>
      <c r="C139" s="228" t="s">
        <v>1886</v>
      </c>
      <c r="D139" s="288" t="e">
        <f>VLOOKUP($A139,'PASTE BID HERE'!$A:$B,2,FALSE)</f>
        <v>#N/A</v>
      </c>
    </row>
    <row r="140" spans="1:4" ht="41.4" hidden="1" x14ac:dyDescent="0.3">
      <c r="A140" s="209" t="s">
        <v>1887</v>
      </c>
      <c r="B140" s="209" t="s">
        <v>1885</v>
      </c>
      <c r="C140" s="228" t="s">
        <v>1888</v>
      </c>
      <c r="D140" s="288" t="e">
        <f>VLOOKUP($A140,'PASTE BID HERE'!$A:$B,2,FALSE)</f>
        <v>#N/A</v>
      </c>
    </row>
    <row r="141" spans="1:4" ht="41.4" hidden="1" x14ac:dyDescent="0.3">
      <c r="A141" s="209" t="s">
        <v>1889</v>
      </c>
      <c r="B141" s="209" t="s">
        <v>1885</v>
      </c>
      <c r="C141" s="228" t="s">
        <v>1890</v>
      </c>
      <c r="D141" s="288" t="e">
        <f>VLOOKUP($A141,'PASTE BID HERE'!$A:$B,2,FALSE)</f>
        <v>#N/A</v>
      </c>
    </row>
    <row r="142" spans="1:4" ht="15.6" hidden="1" x14ac:dyDescent="0.3">
      <c r="A142" s="218" t="s">
        <v>1891</v>
      </c>
      <c r="B142" s="219" t="s">
        <v>1868</v>
      </c>
      <c r="C142" s="219" t="s">
        <v>1892</v>
      </c>
      <c r="D142" s="288" t="e">
        <f>VLOOKUP($A142,'PASTE BID HERE'!$A:$B,2,FALSE)</f>
        <v>#N/A</v>
      </c>
    </row>
    <row r="143" spans="1:4" ht="41.4" hidden="1" x14ac:dyDescent="0.3">
      <c r="A143" s="203" t="s">
        <v>1893</v>
      </c>
      <c r="B143" s="203" t="s">
        <v>1598</v>
      </c>
      <c r="C143" s="227" t="s">
        <v>1894</v>
      </c>
      <c r="D143" s="288" t="e">
        <f>VLOOKUP($A143,'PASTE BID HERE'!$A:$B,2,FALSE)</f>
        <v>#N/A</v>
      </c>
    </row>
    <row r="144" spans="1:4" ht="41.4" hidden="1" x14ac:dyDescent="0.3">
      <c r="A144" s="207" t="s">
        <v>1895</v>
      </c>
      <c r="B144" s="203" t="s">
        <v>1598</v>
      </c>
      <c r="C144" s="227" t="s">
        <v>1896</v>
      </c>
      <c r="D144" s="288" t="e">
        <f>VLOOKUP($A144,'PASTE BID HERE'!$A:$B,2,FALSE)</f>
        <v>#N/A</v>
      </c>
    </row>
    <row r="145" spans="1:4" ht="41.4" hidden="1" x14ac:dyDescent="0.3">
      <c r="A145" s="207" t="s">
        <v>1897</v>
      </c>
      <c r="B145" s="203" t="s">
        <v>1598</v>
      </c>
      <c r="C145" s="227" t="s">
        <v>1898</v>
      </c>
      <c r="D145" s="288" t="e">
        <f>VLOOKUP($A145,'PASTE BID HERE'!$A:$B,2,FALSE)</f>
        <v>#N/A</v>
      </c>
    </row>
    <row r="146" spans="1:4" ht="41.4" hidden="1" x14ac:dyDescent="0.3">
      <c r="A146" s="207" t="s">
        <v>1899</v>
      </c>
      <c r="B146" s="203" t="s">
        <v>1598</v>
      </c>
      <c r="C146" s="227" t="s">
        <v>1900</v>
      </c>
      <c r="D146" s="288" t="e">
        <f>VLOOKUP($A146,'PASTE BID HERE'!$A:$B,2,FALSE)</f>
        <v>#N/A</v>
      </c>
    </row>
    <row r="147" spans="1:4" ht="41.4" x14ac:dyDescent="0.3">
      <c r="A147" s="207" t="s">
        <v>1901</v>
      </c>
      <c r="B147" s="203" t="s">
        <v>1598</v>
      </c>
      <c r="C147" s="227" t="s">
        <v>1902</v>
      </c>
      <c r="D147" s="288">
        <f>VLOOKUP($A147,'PASTE BID HERE'!$A:$B,2,FALSE)</f>
        <v>188.69</v>
      </c>
    </row>
    <row r="148" spans="1:4" ht="41.4" hidden="1" x14ac:dyDescent="0.3">
      <c r="A148" s="207" t="s">
        <v>1903</v>
      </c>
      <c r="B148" s="203" t="s">
        <v>1598</v>
      </c>
      <c r="C148" s="227" t="s">
        <v>1904</v>
      </c>
      <c r="D148" s="288" t="e">
        <f>VLOOKUP($A148,'PASTE BID HERE'!$A:$B,2,FALSE)</f>
        <v>#N/A</v>
      </c>
    </row>
    <row r="149" spans="1:4" ht="41.4" hidden="1" x14ac:dyDescent="0.3">
      <c r="A149" s="207" t="s">
        <v>1905</v>
      </c>
      <c r="B149" s="203" t="s">
        <v>1598</v>
      </c>
      <c r="C149" s="227" t="s">
        <v>1906</v>
      </c>
      <c r="D149" s="288" t="e">
        <f>VLOOKUP($A149,'PASTE BID HERE'!$A:$B,2,FALSE)</f>
        <v>#N/A</v>
      </c>
    </row>
    <row r="150" spans="1:4" ht="41.4" hidden="1" x14ac:dyDescent="0.3">
      <c r="A150" s="207" t="s">
        <v>1907</v>
      </c>
      <c r="B150" s="203" t="s">
        <v>1598</v>
      </c>
      <c r="C150" s="227" t="s">
        <v>1908</v>
      </c>
      <c r="D150" s="288" t="e">
        <f>VLOOKUP($A150,'PASTE BID HERE'!$A:$B,2,FALSE)</f>
        <v>#N/A</v>
      </c>
    </row>
    <row r="151" spans="1:4" ht="41.4" hidden="1" x14ac:dyDescent="0.3">
      <c r="A151" s="207" t="s">
        <v>1909</v>
      </c>
      <c r="B151" s="203" t="s">
        <v>1598</v>
      </c>
      <c r="C151" s="227" t="s">
        <v>1910</v>
      </c>
      <c r="D151" s="288" t="e">
        <f>VLOOKUP($A151,'PASTE BID HERE'!$A:$B,2,FALSE)</f>
        <v>#N/A</v>
      </c>
    </row>
    <row r="152" spans="1:4" ht="41.4" hidden="1" x14ac:dyDescent="0.3">
      <c r="A152" s="207" t="s">
        <v>1911</v>
      </c>
      <c r="B152" s="203" t="s">
        <v>1598</v>
      </c>
      <c r="C152" s="227" t="s">
        <v>1912</v>
      </c>
      <c r="D152" s="288" t="e">
        <f>VLOOKUP($A152,'PASTE BID HERE'!$A:$B,2,FALSE)</f>
        <v>#N/A</v>
      </c>
    </row>
    <row r="153" spans="1:4" ht="41.4" hidden="1" x14ac:dyDescent="0.3">
      <c r="A153" s="207" t="s">
        <v>1913</v>
      </c>
      <c r="B153" s="203" t="s">
        <v>1598</v>
      </c>
      <c r="C153" s="227" t="s">
        <v>1914</v>
      </c>
      <c r="D153" s="288" t="e">
        <f>VLOOKUP($A153,'PASTE BID HERE'!$A:$B,2,FALSE)</f>
        <v>#N/A</v>
      </c>
    </row>
    <row r="154" spans="1:4" ht="27.6" hidden="1" x14ac:dyDescent="0.3">
      <c r="A154" s="203" t="s">
        <v>1915</v>
      </c>
      <c r="B154" s="203" t="s">
        <v>1598</v>
      </c>
      <c r="C154" s="229" t="s">
        <v>1916</v>
      </c>
      <c r="D154" s="288" t="e">
        <f>VLOOKUP($A154,'PASTE BID HERE'!$A:$B,2,FALSE)</f>
        <v>#N/A</v>
      </c>
    </row>
    <row r="155" spans="1:4" ht="15.6" hidden="1" x14ac:dyDescent="0.3">
      <c r="A155" s="218" t="s">
        <v>1917</v>
      </c>
      <c r="B155" s="219" t="s">
        <v>1868</v>
      </c>
      <c r="C155" s="219" t="s">
        <v>1918</v>
      </c>
      <c r="D155" s="288" t="e">
        <f>VLOOKUP($A155,'PASTE BID HERE'!$A:$B,2,FALSE)</f>
        <v>#N/A</v>
      </c>
    </row>
    <row r="156" spans="1:4" ht="15.6" hidden="1" x14ac:dyDescent="0.3">
      <c r="A156" s="218" t="s">
        <v>1919</v>
      </c>
      <c r="B156" s="219" t="s">
        <v>1868</v>
      </c>
      <c r="C156" s="219" t="s">
        <v>1920</v>
      </c>
      <c r="D156" s="288" t="e">
        <f>VLOOKUP($A156,'PASTE BID HERE'!$A:$B,2,FALSE)</f>
        <v>#N/A</v>
      </c>
    </row>
    <row r="157" spans="1:4" ht="15.6" hidden="1" x14ac:dyDescent="0.3">
      <c r="A157" s="218" t="s">
        <v>1921</v>
      </c>
      <c r="B157" s="219" t="s">
        <v>1868</v>
      </c>
      <c r="C157" s="219" t="s">
        <v>1922</v>
      </c>
      <c r="D157" s="288" t="e">
        <f>VLOOKUP($A157,'PASTE BID HERE'!$A:$B,2,FALSE)</f>
        <v>#N/A</v>
      </c>
    </row>
    <row r="158" spans="1:4" ht="15.6" hidden="1" x14ac:dyDescent="0.3">
      <c r="A158" s="218" t="s">
        <v>1923</v>
      </c>
      <c r="B158" s="219" t="s">
        <v>1868</v>
      </c>
      <c r="C158" s="219" t="s">
        <v>1924</v>
      </c>
      <c r="D158" s="288" t="e">
        <f>VLOOKUP($A158,'PASTE BID HERE'!$A:$B,2,FALSE)</f>
        <v>#N/A</v>
      </c>
    </row>
    <row r="159" spans="1:4" ht="15.6" hidden="1" x14ac:dyDescent="0.3">
      <c r="A159" s="218" t="s">
        <v>1925</v>
      </c>
      <c r="B159" s="219" t="s">
        <v>1868</v>
      </c>
      <c r="C159" s="219" t="s">
        <v>1926</v>
      </c>
      <c r="D159" s="288" t="e">
        <f>VLOOKUP($A159,'PASTE BID HERE'!$A:$B,2,FALSE)</f>
        <v>#N/A</v>
      </c>
    </row>
    <row r="160" spans="1:4" ht="15.6" hidden="1" x14ac:dyDescent="0.3">
      <c r="A160" s="218" t="s">
        <v>1927</v>
      </c>
      <c r="B160" s="219" t="s">
        <v>1868</v>
      </c>
      <c r="C160" s="219" t="s">
        <v>1928</v>
      </c>
      <c r="D160" s="288" t="e">
        <f>VLOOKUP($A160,'PASTE BID HERE'!$A:$B,2,FALSE)</f>
        <v>#N/A</v>
      </c>
    </row>
    <row r="161" spans="1:4" ht="15.6" hidden="1" x14ac:dyDescent="0.3">
      <c r="A161" s="218" t="s">
        <v>1929</v>
      </c>
      <c r="B161" s="219" t="s">
        <v>1868</v>
      </c>
      <c r="C161" s="219" t="s">
        <v>1930</v>
      </c>
      <c r="D161" s="288" t="e">
        <f>VLOOKUP($A161,'PASTE BID HERE'!$A:$B,2,FALSE)</f>
        <v>#N/A</v>
      </c>
    </row>
    <row r="162" spans="1:4" ht="15.6" hidden="1" x14ac:dyDescent="0.3">
      <c r="A162" s="218" t="s">
        <v>1931</v>
      </c>
      <c r="B162" s="219" t="s">
        <v>1868</v>
      </c>
      <c r="C162" s="219" t="s">
        <v>1932</v>
      </c>
      <c r="D162" s="288" t="e">
        <f>VLOOKUP($A162,'PASTE BID HERE'!$A:$B,2,FALSE)</f>
        <v>#N/A</v>
      </c>
    </row>
    <row r="163" spans="1:4" ht="31.2" hidden="1" x14ac:dyDescent="0.3">
      <c r="A163" s="204" t="s">
        <v>1933</v>
      </c>
      <c r="B163" s="206" t="s">
        <v>1934</v>
      </c>
      <c r="C163" s="224" t="s">
        <v>1935</v>
      </c>
      <c r="D163" s="288" t="e">
        <f>VLOOKUP($A163,'PASTE BID HERE'!$A:$B,2,FALSE)</f>
        <v>#N/A</v>
      </c>
    </row>
  </sheetData>
  <autoFilter ref="A6:D163" xr:uid="{7625CC34-D017-482B-8446-CA86F2827FDA}">
    <filterColumn colId="3">
      <filters>
        <filter val="$10.09"/>
        <filter val="$134.47"/>
        <filter val="$137.30"/>
        <filter val="$15.08"/>
        <filter val="$155.94"/>
        <filter val="$159.89"/>
        <filter val="$16.95"/>
        <filter val="$163.28"/>
        <filter val="$163.29"/>
        <filter val="$181.93"/>
        <filter val="$182.50"/>
        <filter val="$186.59"/>
        <filter val="$195.20"/>
        <filter val="$197.75"/>
        <filter val="$2,143.26"/>
        <filter val="$205.10"/>
        <filter val="$206.22"/>
        <filter val="$211.31"/>
        <filter val="$214.19"/>
        <filter val="$221.48"/>
        <filter val="$268.37"/>
        <filter val="$284.76"/>
        <filter val="$33.90"/>
        <filter val="$340.19"/>
        <filter val="$39.93"/>
        <filter val="$45.60"/>
        <filter val="$487.62"/>
        <filter val="$50.29"/>
        <filter val="$53.00"/>
        <filter val="$80.80"/>
        <filter val="$936.11"/>
        <filter val="$984.31"/>
        <filter val="$99.44"/>
      </filters>
    </filterColumn>
    <sortState xmlns:xlrd2="http://schemas.microsoft.com/office/spreadsheetml/2017/richdata2" ref="A7:D163">
      <sortCondition ref="A6:A163"/>
    </sortState>
  </autoFilter>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B84FBC-94C3-44E1-9256-61D188B51773}">
  <dimension ref="A2:C15"/>
  <sheetViews>
    <sheetView workbookViewId="0">
      <selection activeCell="A16" sqref="A16"/>
    </sheetView>
  </sheetViews>
  <sheetFormatPr defaultRowHeight="14.4" x14ac:dyDescent="0.3"/>
  <cols>
    <col min="1" max="1" width="16.33203125" customWidth="1"/>
    <col min="2" max="2" width="35.6640625" customWidth="1"/>
    <col min="3" max="3" width="13.33203125" customWidth="1"/>
  </cols>
  <sheetData>
    <row r="2" spans="1:3" x14ac:dyDescent="0.3">
      <c r="A2" s="581" t="e" vm="7">
        <v>#VALUE!</v>
      </c>
      <c r="B2" s="581"/>
      <c r="C2" s="581"/>
    </row>
    <row r="3" spans="1:3" x14ac:dyDescent="0.3">
      <c r="A3" s="581"/>
      <c r="B3" s="581"/>
      <c r="C3" s="581"/>
    </row>
    <row r="4" spans="1:3" x14ac:dyDescent="0.3">
      <c r="A4" s="581"/>
      <c r="B4" s="581"/>
      <c r="C4" s="581"/>
    </row>
    <row r="5" spans="1:3" x14ac:dyDescent="0.3">
      <c r="A5" s="581"/>
      <c r="B5" s="581"/>
      <c r="C5" s="581"/>
    </row>
    <row r="6" spans="1:3" ht="15" thickBot="1" x14ac:dyDescent="0.35">
      <c r="A6" s="28"/>
      <c r="B6" s="28"/>
      <c r="C6" s="28"/>
    </row>
    <row r="7" spans="1:3" x14ac:dyDescent="0.3">
      <c r="B7" s="952" t="str">
        <f>'PASTE BID HERE'!A1</f>
        <v>Customer: 29443 - TEMP CONTROL HEATING AND REFRIGERATION, LLC</v>
      </c>
    </row>
    <row r="8" spans="1:3" ht="15" thickBot="1" x14ac:dyDescent="0.35">
      <c r="B8" s="953"/>
    </row>
    <row r="9" spans="1:3" ht="15" thickBot="1" x14ac:dyDescent="0.35"/>
    <row r="10" spans="1:3" ht="15" thickBot="1" x14ac:dyDescent="0.35">
      <c r="B10" s="358" t="str">
        <f>'PASTE BID HERE'!A3</f>
        <v>Date: 6/17/2025</v>
      </c>
    </row>
    <row r="12" spans="1:3" ht="24" customHeight="1" x14ac:dyDescent="0.3">
      <c r="A12" s="954" t="s">
        <v>1936</v>
      </c>
      <c r="B12" s="954"/>
      <c r="C12" s="954"/>
    </row>
    <row r="13" spans="1:3" x14ac:dyDescent="0.3">
      <c r="A13" s="356" t="s">
        <v>1350</v>
      </c>
      <c r="B13" s="357" t="s">
        <v>645</v>
      </c>
      <c r="C13" s="355" t="s">
        <v>252</v>
      </c>
    </row>
    <row r="14" spans="1:3" x14ac:dyDescent="0.3">
      <c r="A14" t="s">
        <v>1937</v>
      </c>
    </row>
    <row r="15" spans="1:3" x14ac:dyDescent="0.3">
      <c r="A15" t="s">
        <v>1938</v>
      </c>
    </row>
  </sheetData>
  <mergeCells count="3">
    <mergeCell ref="B7:B8"/>
    <mergeCell ref="A2:C5"/>
    <mergeCell ref="A12:C12"/>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352511-539C-4027-8AF7-5A1D02A49DA1}">
  <dimension ref="A1:D339"/>
  <sheetViews>
    <sheetView topLeftCell="A44" workbookViewId="0">
      <selection activeCell="C228" sqref="C228"/>
    </sheetView>
  </sheetViews>
  <sheetFormatPr defaultRowHeight="14.4" x14ac:dyDescent="0.3"/>
  <cols>
    <col min="1" max="2" width="12.109375" customWidth="1"/>
    <col min="3" max="3" width="68.88671875" style="190" customWidth="1"/>
    <col min="4" max="7" width="12" customWidth="1"/>
  </cols>
  <sheetData>
    <row r="1" spans="1:4" x14ac:dyDescent="0.3">
      <c r="A1" s="136"/>
      <c r="B1" s="136"/>
      <c r="C1" s="315"/>
      <c r="D1" s="136"/>
    </row>
    <row r="2" spans="1:4" x14ac:dyDescent="0.3">
      <c r="A2" s="136"/>
      <c r="B2" s="136"/>
      <c r="C2" s="315"/>
      <c r="D2" s="136"/>
    </row>
    <row r="3" spans="1:4" x14ac:dyDescent="0.3">
      <c r="A3" s="136"/>
      <c r="B3" s="136"/>
      <c r="C3" s="315"/>
      <c r="D3" s="136"/>
    </row>
    <row r="4" spans="1:4" ht="23.4" x14ac:dyDescent="0.3">
      <c r="A4" s="293"/>
      <c r="B4" s="293"/>
      <c r="C4" s="316"/>
      <c r="D4" s="136"/>
    </row>
    <row r="5" spans="1:4" ht="23.4" x14ac:dyDescent="0.3">
      <c r="A5" s="293"/>
      <c r="B5" s="293"/>
      <c r="C5" s="316"/>
      <c r="D5" s="136"/>
    </row>
    <row r="6" spans="1:4" ht="24" thickBot="1" x14ac:dyDescent="0.35">
      <c r="A6" s="294" t="s">
        <v>1939</v>
      </c>
      <c r="B6" s="294"/>
      <c r="C6" s="317"/>
    </row>
    <row r="7" spans="1:4" ht="27.6" x14ac:dyDescent="0.3">
      <c r="A7" s="329" t="s">
        <v>1594</v>
      </c>
      <c r="B7" s="340" t="s">
        <v>1940</v>
      </c>
      <c r="C7" s="330" t="s">
        <v>645</v>
      </c>
      <c r="D7" s="331" t="s">
        <v>252</v>
      </c>
    </row>
    <row r="8" spans="1:4" ht="34.950000000000003" customHeight="1" x14ac:dyDescent="0.3">
      <c r="A8" s="332"/>
      <c r="B8" s="341"/>
      <c r="C8" s="328" t="s">
        <v>1941</v>
      </c>
      <c r="D8" s="337"/>
    </row>
    <row r="9" spans="1:4" ht="34.950000000000003" hidden="1" customHeight="1" x14ac:dyDescent="0.3">
      <c r="A9" s="333">
        <v>500</v>
      </c>
      <c r="B9" s="342"/>
      <c r="C9" s="230" t="s">
        <v>1942</v>
      </c>
      <c r="D9" s="297" t="e">
        <f>VLOOKUP($B9,'PASTE BID HERE'!$A:$B,2,FALSE)</f>
        <v>#N/A</v>
      </c>
    </row>
    <row r="10" spans="1:4" ht="34.950000000000003" hidden="1" customHeight="1" x14ac:dyDescent="0.3">
      <c r="A10" s="333">
        <v>505</v>
      </c>
      <c r="B10" s="342">
        <f t="shared" ref="B10:B30" si="0">A10</f>
        <v>505</v>
      </c>
      <c r="C10" s="230" t="s">
        <v>1943</v>
      </c>
      <c r="D10" s="297" t="e">
        <f>VLOOKUP($B10,'PASTE BID HERE'!$A:$B,2,FALSE)</f>
        <v>#N/A</v>
      </c>
    </row>
    <row r="11" spans="1:4" ht="34.950000000000003" hidden="1" customHeight="1" x14ac:dyDescent="0.3">
      <c r="A11" s="333" t="s">
        <v>1944</v>
      </c>
      <c r="B11" s="342" t="str">
        <f t="shared" si="0"/>
        <v>1020NC</v>
      </c>
      <c r="C11" s="230" t="s">
        <v>1945</v>
      </c>
      <c r="D11" s="297" t="e">
        <f>VLOOKUP($B11,'PASTE BID HERE'!$A:$B,2,FALSE)</f>
        <v>#N/A</v>
      </c>
    </row>
    <row r="12" spans="1:4" ht="34.950000000000003" hidden="1" customHeight="1" x14ac:dyDescent="0.3">
      <c r="A12" s="333" t="s">
        <v>1946</v>
      </c>
      <c r="B12" s="342" t="str">
        <f t="shared" si="0"/>
        <v>1025NC</v>
      </c>
      <c r="C12" s="230" t="s">
        <v>1947</v>
      </c>
      <c r="D12" s="297" t="e">
        <f>VLOOKUP($B12,'PASTE BID HERE'!$A:$B,2,FALSE)</f>
        <v>#N/A</v>
      </c>
    </row>
    <row r="13" spans="1:4" ht="34.950000000000003" hidden="1" customHeight="1" x14ac:dyDescent="0.3">
      <c r="A13" s="333" t="s">
        <v>1948</v>
      </c>
      <c r="B13" s="342" t="str">
        <f t="shared" si="0"/>
        <v>1220NC</v>
      </c>
      <c r="C13" s="230" t="s">
        <v>1949</v>
      </c>
      <c r="D13" s="297" t="e">
        <f>VLOOKUP($B13,'PASTE BID HERE'!$A:$B,2,FALSE)</f>
        <v>#N/A</v>
      </c>
    </row>
    <row r="14" spans="1:4" ht="34.950000000000003" customHeight="1" x14ac:dyDescent="0.3">
      <c r="A14" s="333" t="s">
        <v>1950</v>
      </c>
      <c r="B14" s="342" t="str">
        <f t="shared" si="0"/>
        <v>2020NC</v>
      </c>
      <c r="C14" s="230" t="s">
        <v>1951</v>
      </c>
      <c r="D14" s="297">
        <f>VLOOKUP($B14,'PASTE BID HERE'!$A:$B,2,FALSE)</f>
        <v>38.75</v>
      </c>
    </row>
    <row r="15" spans="1:4" ht="34.950000000000003" hidden="1" customHeight="1" x14ac:dyDescent="0.3">
      <c r="A15" s="333" t="s">
        <v>1952</v>
      </c>
      <c r="B15" s="342" t="str">
        <f t="shared" si="0"/>
        <v>2220NC</v>
      </c>
      <c r="C15" s="230" t="s">
        <v>1953</v>
      </c>
      <c r="D15" s="297" t="e">
        <f>VLOOKUP($B15,'PASTE BID HERE'!$A:$B,2,FALSE)</f>
        <v>#N/A</v>
      </c>
    </row>
    <row r="16" spans="1:4" ht="34.950000000000003" customHeight="1" x14ac:dyDescent="0.3">
      <c r="A16" s="332"/>
      <c r="B16" s="341"/>
      <c r="C16" s="328" t="s">
        <v>1954</v>
      </c>
      <c r="D16" s="350"/>
    </row>
    <row r="17" spans="1:4" ht="34.950000000000003" customHeight="1" x14ac:dyDescent="0.3">
      <c r="A17" s="333">
        <v>1030</v>
      </c>
      <c r="B17" s="342" t="s">
        <v>1955</v>
      </c>
      <c r="C17" s="230" t="s">
        <v>1956</v>
      </c>
      <c r="D17" s="297">
        <f>VLOOKUP($B17,'PASTE BID HERE'!$A:$B,2,FALSE)</f>
        <v>30.86</v>
      </c>
    </row>
    <row r="18" spans="1:4" ht="34.950000000000003" hidden="1" customHeight="1" x14ac:dyDescent="0.3">
      <c r="A18" s="333">
        <v>1230</v>
      </c>
      <c r="B18" s="342">
        <f t="shared" si="0"/>
        <v>1230</v>
      </c>
      <c r="C18" s="230" t="s">
        <v>1957</v>
      </c>
      <c r="D18" s="297" t="e">
        <f>VLOOKUP($B18,'PASTE BID HERE'!$A:$B,2,FALSE)</f>
        <v>#N/A</v>
      </c>
    </row>
    <row r="19" spans="1:4" ht="34.950000000000003" customHeight="1" x14ac:dyDescent="0.3">
      <c r="A19" s="333">
        <v>2030</v>
      </c>
      <c r="B19" s="342">
        <f t="shared" si="0"/>
        <v>2030</v>
      </c>
      <c r="C19" s="230" t="s">
        <v>1958</v>
      </c>
      <c r="D19" s="297">
        <f>VLOOKUP($B19,'PASTE BID HERE'!$A:$B,2,FALSE)</f>
        <v>44.95</v>
      </c>
    </row>
    <row r="20" spans="1:4" ht="34.950000000000003" customHeight="1" x14ac:dyDescent="0.3">
      <c r="A20" s="333">
        <v>2230</v>
      </c>
      <c r="B20" s="342">
        <f t="shared" si="0"/>
        <v>2230</v>
      </c>
      <c r="C20" s="230" t="s">
        <v>1959</v>
      </c>
      <c r="D20" s="297">
        <f>VLOOKUP($B20,'PASTE BID HERE'!$A:$B,2,FALSE)</f>
        <v>60.31</v>
      </c>
    </row>
    <row r="21" spans="1:4" ht="34.950000000000003" customHeight="1" x14ac:dyDescent="0.3">
      <c r="A21" s="332"/>
      <c r="B21" s="341"/>
      <c r="C21" s="328" t="s">
        <v>1960</v>
      </c>
      <c r="D21" s="350"/>
    </row>
    <row r="22" spans="1:4" ht="34.950000000000003" customHeight="1" x14ac:dyDescent="0.3">
      <c r="A22" s="333">
        <v>4030</v>
      </c>
      <c r="B22" s="342">
        <f t="shared" si="0"/>
        <v>4030</v>
      </c>
      <c r="C22" s="230" t="s">
        <v>1961</v>
      </c>
      <c r="D22" s="297">
        <f>VLOOKUP($B22,'PASTE BID HERE'!$A:$B,2,FALSE)</f>
        <v>78.739999999999995</v>
      </c>
    </row>
    <row r="23" spans="1:4" ht="34.950000000000003" customHeight="1" x14ac:dyDescent="0.3">
      <c r="A23" s="333">
        <v>4235</v>
      </c>
      <c r="B23" s="342">
        <f t="shared" si="0"/>
        <v>4235</v>
      </c>
      <c r="C23" s="230" t="s">
        <v>1962</v>
      </c>
      <c r="D23" s="297">
        <f>VLOOKUP($B23,'PASTE BID HERE'!$A:$B,2,FALSE)</f>
        <v>98.57</v>
      </c>
    </row>
    <row r="24" spans="1:4" ht="34.950000000000003" customHeight="1" x14ac:dyDescent="0.3">
      <c r="A24" s="332"/>
      <c r="B24" s="341"/>
      <c r="C24" s="328" t="s">
        <v>1963</v>
      </c>
      <c r="D24" s="350"/>
    </row>
    <row r="25" spans="1:4" ht="34.950000000000003" hidden="1" customHeight="1" x14ac:dyDescent="0.3">
      <c r="A25" s="333">
        <v>7205</v>
      </c>
      <c r="B25" s="342">
        <f t="shared" si="0"/>
        <v>7205</v>
      </c>
      <c r="C25" s="230" t="s">
        <v>1964</v>
      </c>
      <c r="D25" s="297" t="e">
        <f>VLOOKUP($B25,'PASTE BID HERE'!$A:$B,2,FALSE)</f>
        <v>#N/A</v>
      </c>
    </row>
    <row r="26" spans="1:4" ht="34.950000000000003" hidden="1" customHeight="1" x14ac:dyDescent="0.3">
      <c r="A26" s="333">
        <v>7500</v>
      </c>
      <c r="B26" s="342">
        <f t="shared" si="0"/>
        <v>7500</v>
      </c>
      <c r="C26" s="230" t="s">
        <v>1965</v>
      </c>
      <c r="D26" s="297" t="e">
        <f>VLOOKUP($B26,'PASTE BID HERE'!$A:$B,2,FALSE)</f>
        <v>#N/A</v>
      </c>
    </row>
    <row r="27" spans="1:4" ht="34.950000000000003" customHeight="1" x14ac:dyDescent="0.3">
      <c r="A27" s="333">
        <v>8205</v>
      </c>
      <c r="B27" s="342">
        <f t="shared" si="0"/>
        <v>8205</v>
      </c>
      <c r="C27" s="230" t="s">
        <v>1966</v>
      </c>
      <c r="D27" s="297">
        <f>VLOOKUP($B27,'PASTE BID HERE'!$A:$B,2,FALSE)</f>
        <v>112.65</v>
      </c>
    </row>
    <row r="28" spans="1:4" ht="34.950000000000003" customHeight="1" x14ac:dyDescent="0.3">
      <c r="A28" s="333">
        <v>8500</v>
      </c>
      <c r="B28" s="342">
        <f t="shared" si="0"/>
        <v>8500</v>
      </c>
      <c r="C28" s="230" t="s">
        <v>1967</v>
      </c>
      <c r="D28" s="297">
        <f>VLOOKUP($B28,'PASTE BID HERE'!$A:$B,2,FALSE)</f>
        <v>169.02</v>
      </c>
    </row>
    <row r="29" spans="1:4" ht="34.950000000000003" hidden="1" customHeight="1" x14ac:dyDescent="0.3">
      <c r="A29" s="333" t="s">
        <v>1968</v>
      </c>
      <c r="B29" s="342" t="str">
        <f t="shared" si="0"/>
        <v>ST921WFB</v>
      </c>
      <c r="C29" s="230" t="s">
        <v>1969</v>
      </c>
      <c r="D29" s="297" t="e">
        <f>VLOOKUP($B29,'PASTE BID HERE'!$A:$B,2,FALSE)</f>
        <v>#N/A</v>
      </c>
    </row>
    <row r="30" spans="1:4" ht="34.950000000000003" customHeight="1" thickBot="1" x14ac:dyDescent="0.35">
      <c r="A30" s="335" t="s">
        <v>1970</v>
      </c>
      <c r="B30" s="343" t="str">
        <f t="shared" si="0"/>
        <v>ST920WFB</v>
      </c>
      <c r="C30" s="336" t="s">
        <v>1971</v>
      </c>
      <c r="D30" s="304">
        <f>VLOOKUP($B30,'PASTE BID HERE'!$A:$B,2,FALSE)</f>
        <v>77.430000000000007</v>
      </c>
    </row>
    <row r="31" spans="1:4" ht="34.950000000000003" customHeight="1" x14ac:dyDescent="0.3">
      <c r="A31" s="56"/>
      <c r="B31" s="56"/>
      <c r="C31" s="300"/>
      <c r="D31" s="301"/>
    </row>
    <row r="32" spans="1:4" ht="34.950000000000003" customHeight="1" thickBot="1" x14ac:dyDescent="0.35">
      <c r="A32" s="294" t="s">
        <v>1972</v>
      </c>
      <c r="B32" s="294"/>
      <c r="C32" s="300"/>
      <c r="D32" s="301"/>
    </row>
    <row r="33" spans="1:4" ht="34.950000000000003" customHeight="1" x14ac:dyDescent="0.3">
      <c r="A33" s="349" t="s">
        <v>1594</v>
      </c>
      <c r="B33" s="351" t="s">
        <v>1940</v>
      </c>
      <c r="C33" s="348" t="s">
        <v>645</v>
      </c>
      <c r="D33" s="353" t="s">
        <v>252</v>
      </c>
    </row>
    <row r="34" spans="1:4" ht="34.950000000000003" hidden="1" customHeight="1" x14ac:dyDescent="0.3">
      <c r="A34" s="333">
        <v>165</v>
      </c>
      <c r="B34" s="342">
        <f>A34</f>
        <v>165</v>
      </c>
      <c r="C34" s="230" t="s">
        <v>1973</v>
      </c>
      <c r="D34" s="297" t="e">
        <f>VLOOKUP($B34,'PASTE BID HERE'!$A:$B,2,FALSE)</f>
        <v>#N/A</v>
      </c>
    </row>
    <row r="35" spans="1:4" ht="34.950000000000003" hidden="1" customHeight="1" x14ac:dyDescent="0.3">
      <c r="A35" s="333">
        <v>2920</v>
      </c>
      <c r="B35" s="342">
        <f t="shared" ref="B35:B45" si="1">A35</f>
        <v>2920</v>
      </c>
      <c r="C35" s="230" t="s">
        <v>1974</v>
      </c>
      <c r="D35" s="297" t="e">
        <f>VLOOKUP($B35,'PASTE BID HERE'!$A:$B,2,FALSE)</f>
        <v>#N/A</v>
      </c>
    </row>
    <row r="36" spans="1:4" ht="34.950000000000003" hidden="1" customHeight="1" x14ac:dyDescent="0.3">
      <c r="A36" s="333">
        <v>2940</v>
      </c>
      <c r="B36" s="342">
        <f t="shared" si="1"/>
        <v>2940</v>
      </c>
      <c r="C36" s="230" t="s">
        <v>1975</v>
      </c>
      <c r="D36" s="297" t="e">
        <f>VLOOKUP($B36,'PASTE BID HERE'!$A:$B,2,FALSE)</f>
        <v>#N/A</v>
      </c>
    </row>
    <row r="37" spans="1:4" ht="34.950000000000003" hidden="1" customHeight="1" x14ac:dyDescent="0.3">
      <c r="A37" s="333">
        <v>2950</v>
      </c>
      <c r="B37" s="342">
        <f t="shared" si="1"/>
        <v>2950</v>
      </c>
      <c r="C37" s="230" t="s">
        <v>1976</v>
      </c>
      <c r="D37" s="297" t="e">
        <f>VLOOKUP($B37,'PASTE BID HERE'!$A:$B,2,FALSE)</f>
        <v>#N/A</v>
      </c>
    </row>
    <row r="38" spans="1:4" ht="34.950000000000003" customHeight="1" x14ac:dyDescent="0.3">
      <c r="A38" s="333">
        <v>5390</v>
      </c>
      <c r="B38" s="342">
        <f t="shared" si="1"/>
        <v>5390</v>
      </c>
      <c r="C38" s="230" t="s">
        <v>1977</v>
      </c>
      <c r="D38" s="297">
        <f>VLOOKUP($B38,'PASTE BID HERE'!$A:$B,2,FALSE)</f>
        <v>20.04</v>
      </c>
    </row>
    <row r="39" spans="1:4" ht="34.950000000000003" customHeight="1" x14ac:dyDescent="0.3">
      <c r="A39" s="333">
        <v>5490</v>
      </c>
      <c r="B39" s="342">
        <f t="shared" si="1"/>
        <v>5490</v>
      </c>
      <c r="C39" s="230" t="s">
        <v>1978</v>
      </c>
      <c r="D39" s="297">
        <f>VLOOKUP($B39,'PASTE BID HERE'!$A:$B,2,FALSE)</f>
        <v>20.04</v>
      </c>
    </row>
    <row r="40" spans="1:4" ht="34.950000000000003" hidden="1" customHeight="1" x14ac:dyDescent="0.3">
      <c r="A40" s="333">
        <v>5970</v>
      </c>
      <c r="B40" s="342">
        <f t="shared" si="1"/>
        <v>5970</v>
      </c>
      <c r="C40" s="230" t="s">
        <v>1979</v>
      </c>
      <c r="D40" s="297" t="e">
        <f>VLOOKUP($B40,'PASTE BID HERE'!$A:$B,2,FALSE)</f>
        <v>#N/A</v>
      </c>
    </row>
    <row r="41" spans="1:4" ht="34.950000000000003" hidden="1" customHeight="1" x14ac:dyDescent="0.3">
      <c r="A41" s="333">
        <v>7330</v>
      </c>
      <c r="B41" s="342">
        <f t="shared" si="1"/>
        <v>7330</v>
      </c>
      <c r="C41" s="230" t="s">
        <v>1980</v>
      </c>
      <c r="D41" s="297" t="e">
        <f>VLOOKUP($B41,'PASTE BID HERE'!$A:$B,2,FALSE)</f>
        <v>#N/A</v>
      </c>
    </row>
    <row r="42" spans="1:4" ht="34.950000000000003" hidden="1" customHeight="1" x14ac:dyDescent="0.3">
      <c r="A42" s="333">
        <v>7340</v>
      </c>
      <c r="B42" s="342">
        <f t="shared" si="1"/>
        <v>7340</v>
      </c>
      <c r="C42" s="230" t="s">
        <v>1981</v>
      </c>
      <c r="D42" s="297" t="e">
        <f>VLOOKUP($B42,'PASTE BID HERE'!$A:$B,2,FALSE)</f>
        <v>#N/A</v>
      </c>
    </row>
    <row r="43" spans="1:4" ht="34.950000000000003" customHeight="1" x14ac:dyDescent="0.3">
      <c r="A43" s="333">
        <v>7390</v>
      </c>
      <c r="B43" s="342">
        <f t="shared" si="1"/>
        <v>7390</v>
      </c>
      <c r="C43" s="230" t="s">
        <v>1982</v>
      </c>
      <c r="D43" s="297">
        <f>VLOOKUP($B43,'PASTE BID HERE'!$A:$B,2,FALSE)</f>
        <v>44.88</v>
      </c>
    </row>
    <row r="44" spans="1:4" ht="34.950000000000003" customHeight="1" x14ac:dyDescent="0.3">
      <c r="A44" s="333">
        <v>7490</v>
      </c>
      <c r="B44" s="342">
        <f t="shared" si="1"/>
        <v>7490</v>
      </c>
      <c r="C44" s="230" t="s">
        <v>1983</v>
      </c>
      <c r="D44" s="297">
        <f>VLOOKUP($B44,'PASTE BID HERE'!$A:$B,2,FALSE)</f>
        <v>62.87</v>
      </c>
    </row>
    <row r="45" spans="1:4" ht="34.950000000000003" hidden="1" customHeight="1" thickBot="1" x14ac:dyDescent="0.35">
      <c r="A45" s="335" t="s">
        <v>1984</v>
      </c>
      <c r="B45" s="343" t="str">
        <f t="shared" si="1"/>
        <v>SA918</v>
      </c>
      <c r="C45" s="336" t="s">
        <v>1985</v>
      </c>
      <c r="D45" s="304" t="e">
        <f>VLOOKUP($B45,'PASTE BID HERE'!$A:$B,2,FALSE)</f>
        <v>#N/A</v>
      </c>
    </row>
    <row r="46" spans="1:4" ht="34.950000000000003" customHeight="1" x14ac:dyDescent="0.3">
      <c r="A46" s="302"/>
      <c r="B46" s="302"/>
      <c r="C46" s="300"/>
      <c r="D46" s="352"/>
    </row>
    <row r="47" spans="1:4" ht="34.950000000000003" customHeight="1" thickBot="1" x14ac:dyDescent="0.35">
      <c r="A47" s="294" t="s">
        <v>1986</v>
      </c>
      <c r="B47" s="294"/>
      <c r="C47" s="300"/>
      <c r="D47" s="352"/>
    </row>
    <row r="48" spans="1:4" ht="34.950000000000003" customHeight="1" x14ac:dyDescent="0.3">
      <c r="A48" s="349" t="s">
        <v>1594</v>
      </c>
      <c r="B48" s="351" t="s">
        <v>1940</v>
      </c>
      <c r="C48" s="348" t="s">
        <v>645</v>
      </c>
      <c r="D48" s="353" t="s">
        <v>252</v>
      </c>
    </row>
    <row r="49" spans="1:4" ht="34.950000000000003" customHeight="1" x14ac:dyDescent="0.3">
      <c r="A49" s="333">
        <v>140202</v>
      </c>
      <c r="B49" s="342">
        <f>A49</f>
        <v>140202</v>
      </c>
      <c r="C49" s="230" t="s">
        <v>1987</v>
      </c>
      <c r="D49" s="297">
        <f>VLOOKUP($B49,'PASTE BID HERE'!$A:$B,2,FALSE)</f>
        <v>78.959999999999994</v>
      </c>
    </row>
    <row r="50" spans="1:4" ht="34.950000000000003" customHeight="1" x14ac:dyDescent="0.3">
      <c r="A50" s="333">
        <v>140303</v>
      </c>
      <c r="B50" s="342">
        <f t="shared" ref="B50:B55" si="2">A50</f>
        <v>140303</v>
      </c>
      <c r="C50" s="230" t="s">
        <v>1988</v>
      </c>
      <c r="D50" s="297">
        <f>VLOOKUP($B50,'PASTE BID HERE'!$A:$B,2,FALSE)</f>
        <v>131.79</v>
      </c>
    </row>
    <row r="51" spans="1:4" ht="34.950000000000003" customHeight="1" x14ac:dyDescent="0.3">
      <c r="A51" s="333">
        <v>140221</v>
      </c>
      <c r="B51" s="342">
        <f t="shared" si="2"/>
        <v>140221</v>
      </c>
      <c r="C51" s="230" t="s">
        <v>1989</v>
      </c>
      <c r="D51" s="297" t="e">
        <f>VLOOKUP($B51,'PASTE BID HERE'!$A:$B,2,FALSE)</f>
        <v>#N/A</v>
      </c>
    </row>
    <row r="52" spans="1:4" ht="34.950000000000003" customHeight="1" x14ac:dyDescent="0.3">
      <c r="A52" s="333">
        <v>140311</v>
      </c>
      <c r="B52" s="342">
        <f t="shared" si="2"/>
        <v>140311</v>
      </c>
      <c r="C52" s="230" t="s">
        <v>1990</v>
      </c>
      <c r="D52" s="297" t="e">
        <f>VLOOKUP($B52,'PASTE BID HERE'!$A:$B,2,FALSE)</f>
        <v>#N/A</v>
      </c>
    </row>
    <row r="53" spans="1:4" ht="34.950000000000003" customHeight="1" x14ac:dyDescent="0.3">
      <c r="A53" s="333">
        <v>140332</v>
      </c>
      <c r="B53" s="342">
        <f t="shared" si="2"/>
        <v>140332</v>
      </c>
      <c r="C53" s="230" t="s">
        <v>1991</v>
      </c>
      <c r="D53" s="297" t="e">
        <f>VLOOKUP($B53,'PASTE BID HERE'!$A:$B,2,FALSE)</f>
        <v>#N/A</v>
      </c>
    </row>
    <row r="54" spans="1:4" ht="34.950000000000003" customHeight="1" x14ac:dyDescent="0.3">
      <c r="A54" s="333">
        <v>140404</v>
      </c>
      <c r="B54" s="342">
        <f t="shared" si="2"/>
        <v>140404</v>
      </c>
      <c r="C54" s="230" t="s">
        <v>1992</v>
      </c>
      <c r="D54" s="297">
        <f>VLOOKUP($B54,'PASTE BID HERE'!$A:$B,2,FALSE)</f>
        <v>225.15</v>
      </c>
    </row>
    <row r="55" spans="1:4" ht="34.950000000000003" customHeight="1" thickBot="1" x14ac:dyDescent="0.35">
      <c r="A55" s="335">
        <v>140424</v>
      </c>
      <c r="B55" s="343">
        <f t="shared" si="2"/>
        <v>140424</v>
      </c>
      <c r="C55" s="336" t="s">
        <v>1993</v>
      </c>
      <c r="D55" s="304">
        <f>VLOOKUP($B55,'PASTE BID HERE'!$A:$B,2,FALSE)</f>
        <v>99.76</v>
      </c>
    </row>
    <row r="56" spans="1:4" ht="34.950000000000003" customHeight="1" x14ac:dyDescent="0.3">
      <c r="A56" s="302"/>
      <c r="B56" s="302"/>
      <c r="C56" s="300"/>
      <c r="D56" s="301"/>
    </row>
    <row r="57" spans="1:4" ht="34.950000000000003" hidden="1" customHeight="1" thickBot="1" x14ac:dyDescent="0.35">
      <c r="A57" s="294" t="s">
        <v>1994</v>
      </c>
      <c r="B57" s="294"/>
      <c r="C57" s="300"/>
      <c r="D57" s="301"/>
    </row>
    <row r="58" spans="1:4" ht="34.950000000000003" hidden="1" customHeight="1" x14ac:dyDescent="0.3">
      <c r="A58" s="349" t="s">
        <v>1594</v>
      </c>
      <c r="B58" s="351" t="s">
        <v>1940</v>
      </c>
      <c r="C58" s="348" t="s">
        <v>645</v>
      </c>
      <c r="D58" s="353" t="s">
        <v>252</v>
      </c>
    </row>
    <row r="59" spans="1:4" ht="34.950000000000003" hidden="1" customHeight="1" x14ac:dyDescent="0.3">
      <c r="A59" s="332"/>
      <c r="B59" s="341"/>
      <c r="C59" s="328" t="s">
        <v>1995</v>
      </c>
      <c r="D59" s="350"/>
    </row>
    <row r="60" spans="1:4" ht="34.950000000000003" hidden="1" customHeight="1" x14ac:dyDescent="0.3">
      <c r="A60" s="333">
        <v>100808</v>
      </c>
      <c r="B60" s="342">
        <f>A60</f>
        <v>100808</v>
      </c>
      <c r="C60" s="230" t="s">
        <v>1996</v>
      </c>
      <c r="D60" s="297" t="e">
        <f>VLOOKUP($B60,'PASTE BID HERE'!$A:$B,2,FALSE)</f>
        <v>#N/A</v>
      </c>
    </row>
    <row r="61" spans="1:4" ht="34.950000000000003" hidden="1" customHeight="1" x14ac:dyDescent="0.3">
      <c r="A61" s="333">
        <v>100810</v>
      </c>
      <c r="B61" s="342">
        <f t="shared" ref="B61:B123" si="3">A61</f>
        <v>100810</v>
      </c>
      <c r="C61" s="230" t="s">
        <v>1997</v>
      </c>
      <c r="D61" s="297" t="e">
        <f>VLOOKUP($B61,'PASTE BID HERE'!$A:$B,2,FALSE)</f>
        <v>#N/A</v>
      </c>
    </row>
    <row r="62" spans="1:4" ht="34.950000000000003" hidden="1" customHeight="1" x14ac:dyDescent="0.3">
      <c r="A62" s="333">
        <v>100812</v>
      </c>
      <c r="B62" s="342">
        <f t="shared" si="3"/>
        <v>100812</v>
      </c>
      <c r="C62" s="230" t="s">
        <v>1998</v>
      </c>
      <c r="D62" s="297" t="e">
        <f>VLOOKUP($B62,'PASTE BID HERE'!$A:$B,2,FALSE)</f>
        <v>#N/A</v>
      </c>
    </row>
    <row r="63" spans="1:4" ht="34.950000000000003" hidden="1" customHeight="1" x14ac:dyDescent="0.3">
      <c r="A63" s="333">
        <v>100814</v>
      </c>
      <c r="B63" s="342">
        <f t="shared" si="3"/>
        <v>100814</v>
      </c>
      <c r="C63" s="230" t="s">
        <v>1999</v>
      </c>
      <c r="D63" s="297" t="e">
        <f>VLOOKUP($B63,'PASTE BID HERE'!$A:$B,2,FALSE)</f>
        <v>#N/A</v>
      </c>
    </row>
    <row r="64" spans="1:4" ht="34.950000000000003" hidden="1" customHeight="1" x14ac:dyDescent="0.3">
      <c r="A64" s="333">
        <v>100816</v>
      </c>
      <c r="B64" s="342">
        <f t="shared" si="3"/>
        <v>100816</v>
      </c>
      <c r="C64" s="230" t="s">
        <v>2000</v>
      </c>
      <c r="D64" s="297" t="e">
        <f>VLOOKUP($B64,'PASTE BID HERE'!$A:$B,2,FALSE)</f>
        <v>#N/A</v>
      </c>
    </row>
    <row r="65" spans="1:4" ht="34.950000000000003" hidden="1" customHeight="1" x14ac:dyDescent="0.3">
      <c r="A65" s="333">
        <v>100818</v>
      </c>
      <c r="B65" s="342">
        <f t="shared" si="3"/>
        <v>100818</v>
      </c>
      <c r="C65" s="230" t="s">
        <v>2001</v>
      </c>
      <c r="D65" s="297" t="e">
        <f>VLOOKUP($B65,'PASTE BID HERE'!$A:$B,2,FALSE)</f>
        <v>#N/A</v>
      </c>
    </row>
    <row r="66" spans="1:4" ht="34.950000000000003" hidden="1" customHeight="1" x14ac:dyDescent="0.3">
      <c r="A66" s="333">
        <v>100820</v>
      </c>
      <c r="B66" s="342">
        <f t="shared" si="3"/>
        <v>100820</v>
      </c>
      <c r="C66" s="230" t="s">
        <v>2002</v>
      </c>
      <c r="D66" s="297" t="e">
        <f>VLOOKUP($B66,'PASTE BID HERE'!$A:$B,2,FALSE)</f>
        <v>#N/A</v>
      </c>
    </row>
    <row r="67" spans="1:4" ht="34.950000000000003" hidden="1" customHeight="1" x14ac:dyDescent="0.3">
      <c r="A67" s="333">
        <v>100822</v>
      </c>
      <c r="B67" s="342">
        <f t="shared" si="3"/>
        <v>100822</v>
      </c>
      <c r="C67" s="230" t="s">
        <v>2003</v>
      </c>
      <c r="D67" s="297" t="e">
        <f>VLOOKUP($B67,'PASTE BID HERE'!$A:$B,2,FALSE)</f>
        <v>#N/A</v>
      </c>
    </row>
    <row r="68" spans="1:4" ht="34.950000000000003" hidden="1" customHeight="1" x14ac:dyDescent="0.3">
      <c r="A68" s="333">
        <v>100824</v>
      </c>
      <c r="B68" s="342">
        <f t="shared" si="3"/>
        <v>100824</v>
      </c>
      <c r="C68" s="230" t="s">
        <v>2004</v>
      </c>
      <c r="D68" s="297" t="e">
        <f>VLOOKUP($B68,'PASTE BID HERE'!$A:$B,2,FALSE)</f>
        <v>#N/A</v>
      </c>
    </row>
    <row r="69" spans="1:4" ht="34.950000000000003" hidden="1" customHeight="1" x14ac:dyDescent="0.3">
      <c r="A69" s="333">
        <v>101008</v>
      </c>
      <c r="B69" s="342">
        <f t="shared" si="3"/>
        <v>101008</v>
      </c>
      <c r="C69" s="230" t="s">
        <v>2005</v>
      </c>
      <c r="D69" s="297" t="e">
        <f>VLOOKUP($B69,'PASTE BID HERE'!$A:$B,2,FALSE)</f>
        <v>#N/A</v>
      </c>
    </row>
    <row r="70" spans="1:4" ht="34.950000000000003" hidden="1" customHeight="1" x14ac:dyDescent="0.3">
      <c r="A70" s="333">
        <v>101010</v>
      </c>
      <c r="B70" s="342">
        <f t="shared" si="3"/>
        <v>101010</v>
      </c>
      <c r="C70" s="230" t="s">
        <v>2006</v>
      </c>
      <c r="D70" s="297" t="e">
        <f>VLOOKUP($B70,'PASTE BID HERE'!$A:$B,2,FALSE)</f>
        <v>#N/A</v>
      </c>
    </row>
    <row r="71" spans="1:4" ht="34.950000000000003" hidden="1" customHeight="1" x14ac:dyDescent="0.3">
      <c r="A71" s="333">
        <v>101012</v>
      </c>
      <c r="B71" s="342">
        <f t="shared" si="3"/>
        <v>101012</v>
      </c>
      <c r="C71" s="230" t="s">
        <v>2007</v>
      </c>
      <c r="D71" s="297" t="e">
        <f>VLOOKUP($B71,'PASTE BID HERE'!$A:$B,2,FALSE)</f>
        <v>#N/A</v>
      </c>
    </row>
    <row r="72" spans="1:4" ht="34.950000000000003" hidden="1" customHeight="1" x14ac:dyDescent="0.3">
      <c r="A72" s="333">
        <v>101014</v>
      </c>
      <c r="B72" s="342">
        <f t="shared" si="3"/>
        <v>101014</v>
      </c>
      <c r="C72" s="230" t="s">
        <v>2008</v>
      </c>
      <c r="D72" s="297" t="e">
        <f>VLOOKUP($B72,'PASTE BID HERE'!$A:$B,2,FALSE)</f>
        <v>#N/A</v>
      </c>
    </row>
    <row r="73" spans="1:4" ht="34.950000000000003" hidden="1" customHeight="1" x14ac:dyDescent="0.3">
      <c r="A73" s="333">
        <v>101016</v>
      </c>
      <c r="B73" s="342">
        <f t="shared" si="3"/>
        <v>101016</v>
      </c>
      <c r="C73" s="230" t="s">
        <v>2009</v>
      </c>
      <c r="D73" s="297" t="e">
        <f>VLOOKUP($B73,'PASTE BID HERE'!$A:$B,2,FALSE)</f>
        <v>#N/A</v>
      </c>
    </row>
    <row r="74" spans="1:4" ht="34.950000000000003" hidden="1" customHeight="1" x14ac:dyDescent="0.3">
      <c r="A74" s="333">
        <v>101018</v>
      </c>
      <c r="B74" s="342">
        <f t="shared" si="3"/>
        <v>101018</v>
      </c>
      <c r="C74" s="230" t="s">
        <v>2010</v>
      </c>
      <c r="D74" s="297" t="e">
        <f>VLOOKUP($B74,'PASTE BID HERE'!$A:$B,2,FALSE)</f>
        <v>#N/A</v>
      </c>
    </row>
    <row r="75" spans="1:4" ht="34.950000000000003" hidden="1" customHeight="1" x14ac:dyDescent="0.3">
      <c r="A75" s="333">
        <v>101020</v>
      </c>
      <c r="B75" s="342">
        <f t="shared" si="3"/>
        <v>101020</v>
      </c>
      <c r="C75" s="230" t="s">
        <v>2011</v>
      </c>
      <c r="D75" s="297" t="e">
        <f>VLOOKUP($B75,'PASTE BID HERE'!$A:$B,2,FALSE)</f>
        <v>#N/A</v>
      </c>
    </row>
    <row r="76" spans="1:4" ht="34.950000000000003" hidden="1" customHeight="1" x14ac:dyDescent="0.3">
      <c r="A76" s="333">
        <v>101022</v>
      </c>
      <c r="B76" s="342">
        <f t="shared" si="3"/>
        <v>101022</v>
      </c>
      <c r="C76" s="230" t="s">
        <v>2012</v>
      </c>
      <c r="D76" s="297" t="e">
        <f>VLOOKUP($B76,'PASTE BID HERE'!$A:$B,2,FALSE)</f>
        <v>#N/A</v>
      </c>
    </row>
    <row r="77" spans="1:4" ht="34.950000000000003" hidden="1" customHeight="1" x14ac:dyDescent="0.3">
      <c r="A77" s="333">
        <v>101024</v>
      </c>
      <c r="B77" s="342">
        <f t="shared" si="3"/>
        <v>101024</v>
      </c>
      <c r="C77" s="230" t="s">
        <v>2013</v>
      </c>
      <c r="D77" s="297" t="e">
        <f>VLOOKUP($B77,'PASTE BID HERE'!$A:$B,2,FALSE)</f>
        <v>#N/A</v>
      </c>
    </row>
    <row r="78" spans="1:4" ht="34.950000000000003" hidden="1" customHeight="1" x14ac:dyDescent="0.3">
      <c r="A78" s="333">
        <v>101208</v>
      </c>
      <c r="B78" s="342">
        <f t="shared" si="3"/>
        <v>101208</v>
      </c>
      <c r="C78" s="230" t="s">
        <v>2014</v>
      </c>
      <c r="D78" s="297" t="e">
        <f>VLOOKUP($B78,'PASTE BID HERE'!$A:$B,2,FALSE)</f>
        <v>#N/A</v>
      </c>
    </row>
    <row r="79" spans="1:4" ht="34.950000000000003" hidden="1" customHeight="1" x14ac:dyDescent="0.3">
      <c r="A79" s="333">
        <v>101210</v>
      </c>
      <c r="B79" s="342">
        <f t="shared" si="3"/>
        <v>101210</v>
      </c>
      <c r="C79" s="230" t="s">
        <v>2015</v>
      </c>
      <c r="D79" s="297" t="e">
        <f>VLOOKUP($B79,'PASTE BID HERE'!$A:$B,2,FALSE)</f>
        <v>#N/A</v>
      </c>
    </row>
    <row r="80" spans="1:4" ht="34.950000000000003" hidden="1" customHeight="1" x14ac:dyDescent="0.3">
      <c r="A80" s="333">
        <v>101212</v>
      </c>
      <c r="B80" s="342">
        <f t="shared" si="3"/>
        <v>101212</v>
      </c>
      <c r="C80" s="230" t="s">
        <v>2016</v>
      </c>
      <c r="D80" s="297" t="e">
        <f>VLOOKUP($B80,'PASTE BID HERE'!$A:$B,2,FALSE)</f>
        <v>#N/A</v>
      </c>
    </row>
    <row r="81" spans="1:4" ht="34.950000000000003" hidden="1" customHeight="1" x14ac:dyDescent="0.3">
      <c r="A81" s="333">
        <v>101214</v>
      </c>
      <c r="B81" s="342">
        <f t="shared" si="3"/>
        <v>101214</v>
      </c>
      <c r="C81" s="230" t="s">
        <v>2017</v>
      </c>
      <c r="D81" s="297" t="e">
        <f>VLOOKUP($B81,'PASTE BID HERE'!$A:$B,2,FALSE)</f>
        <v>#N/A</v>
      </c>
    </row>
    <row r="82" spans="1:4" ht="34.950000000000003" hidden="1" customHeight="1" x14ac:dyDescent="0.3">
      <c r="A82" s="333">
        <v>101216</v>
      </c>
      <c r="B82" s="342">
        <f t="shared" si="3"/>
        <v>101216</v>
      </c>
      <c r="C82" s="230" t="s">
        <v>2018</v>
      </c>
      <c r="D82" s="297" t="e">
        <f>VLOOKUP($B82,'PASTE BID HERE'!$A:$B,2,FALSE)</f>
        <v>#N/A</v>
      </c>
    </row>
    <row r="83" spans="1:4" ht="34.950000000000003" hidden="1" customHeight="1" x14ac:dyDescent="0.3">
      <c r="A83" s="333">
        <v>101218</v>
      </c>
      <c r="B83" s="342">
        <f t="shared" si="3"/>
        <v>101218</v>
      </c>
      <c r="C83" s="230" t="s">
        <v>2019</v>
      </c>
      <c r="D83" s="297" t="e">
        <f>VLOOKUP($B83,'PASTE BID HERE'!$A:$B,2,FALSE)</f>
        <v>#N/A</v>
      </c>
    </row>
    <row r="84" spans="1:4" ht="34.950000000000003" hidden="1" customHeight="1" x14ac:dyDescent="0.3">
      <c r="A84" s="333">
        <v>101220</v>
      </c>
      <c r="B84" s="342">
        <f t="shared" si="3"/>
        <v>101220</v>
      </c>
      <c r="C84" s="230" t="s">
        <v>2020</v>
      </c>
      <c r="D84" s="297" t="e">
        <f>VLOOKUP($B84,'PASTE BID HERE'!$A:$B,2,FALSE)</f>
        <v>#N/A</v>
      </c>
    </row>
    <row r="85" spans="1:4" ht="34.950000000000003" hidden="1" customHeight="1" x14ac:dyDescent="0.3">
      <c r="A85" s="333">
        <v>101408</v>
      </c>
      <c r="B85" s="342">
        <f t="shared" si="3"/>
        <v>101408</v>
      </c>
      <c r="C85" s="230" t="s">
        <v>2021</v>
      </c>
      <c r="D85" s="297" t="e">
        <f>VLOOKUP($B85,'PASTE BID HERE'!$A:$B,2,FALSE)</f>
        <v>#N/A</v>
      </c>
    </row>
    <row r="86" spans="1:4" ht="34.950000000000003" hidden="1" customHeight="1" x14ac:dyDescent="0.3">
      <c r="A86" s="333">
        <v>101410</v>
      </c>
      <c r="B86" s="342">
        <f t="shared" si="3"/>
        <v>101410</v>
      </c>
      <c r="C86" s="230" t="s">
        <v>2022</v>
      </c>
      <c r="D86" s="297" t="e">
        <f>VLOOKUP($B86,'PASTE BID HERE'!$A:$B,2,FALSE)</f>
        <v>#N/A</v>
      </c>
    </row>
    <row r="87" spans="1:4" ht="34.950000000000003" hidden="1" customHeight="1" x14ac:dyDescent="0.3">
      <c r="A87" s="333">
        <v>101412</v>
      </c>
      <c r="B87" s="342">
        <f t="shared" si="3"/>
        <v>101412</v>
      </c>
      <c r="C87" s="230" t="s">
        <v>2023</v>
      </c>
      <c r="D87" s="297" t="e">
        <f>VLOOKUP($B87,'PASTE BID HERE'!$A:$B,2,FALSE)</f>
        <v>#N/A</v>
      </c>
    </row>
    <row r="88" spans="1:4" ht="34.950000000000003" hidden="1" customHeight="1" x14ac:dyDescent="0.3">
      <c r="A88" s="333">
        <v>101414</v>
      </c>
      <c r="B88" s="342">
        <f t="shared" si="3"/>
        <v>101414</v>
      </c>
      <c r="C88" s="230" t="s">
        <v>2024</v>
      </c>
      <c r="D88" s="297">
        <f>VLOOKUP($B88,'PASTE BID HERE'!$A:$B,2,FALSE)</f>
        <v>19.350000000000001</v>
      </c>
    </row>
    <row r="89" spans="1:4" ht="34.950000000000003" hidden="1" customHeight="1" x14ac:dyDescent="0.3">
      <c r="A89" s="333">
        <v>101608</v>
      </c>
      <c r="B89" s="342">
        <f t="shared" si="3"/>
        <v>101608</v>
      </c>
      <c r="C89" s="230" t="s">
        <v>2025</v>
      </c>
      <c r="D89" s="297" t="e">
        <f>VLOOKUP($B89,'PASTE BID HERE'!$A:$B,2,FALSE)</f>
        <v>#N/A</v>
      </c>
    </row>
    <row r="90" spans="1:4" ht="34.950000000000003" hidden="1" customHeight="1" x14ac:dyDescent="0.3">
      <c r="A90" s="333">
        <v>101610</v>
      </c>
      <c r="B90" s="342">
        <f t="shared" si="3"/>
        <v>101610</v>
      </c>
      <c r="C90" s="230" t="s">
        <v>2026</v>
      </c>
      <c r="D90" s="297" t="e">
        <f>VLOOKUP($B90,'PASTE BID HERE'!$A:$B,2,FALSE)</f>
        <v>#N/A</v>
      </c>
    </row>
    <row r="91" spans="1:4" ht="34.950000000000003" hidden="1" customHeight="1" x14ac:dyDescent="0.3">
      <c r="A91" s="333">
        <v>101612</v>
      </c>
      <c r="B91" s="342">
        <f t="shared" si="3"/>
        <v>101612</v>
      </c>
      <c r="C91" s="230" t="s">
        <v>2027</v>
      </c>
      <c r="D91" s="297" t="e">
        <f>VLOOKUP($B91,'PASTE BID HERE'!$A:$B,2,FALSE)</f>
        <v>#N/A</v>
      </c>
    </row>
    <row r="92" spans="1:4" ht="34.950000000000003" hidden="1" customHeight="1" x14ac:dyDescent="0.3">
      <c r="A92" s="333">
        <v>101614</v>
      </c>
      <c r="B92" s="342">
        <f t="shared" si="3"/>
        <v>101614</v>
      </c>
      <c r="C92" s="230" t="s">
        <v>2028</v>
      </c>
      <c r="D92" s="297" t="e">
        <f>VLOOKUP($B92,'PASTE BID HERE'!$A:$B,2,FALSE)</f>
        <v>#N/A</v>
      </c>
    </row>
    <row r="93" spans="1:4" ht="34.950000000000003" hidden="1" customHeight="1" x14ac:dyDescent="0.3">
      <c r="A93" s="333">
        <v>101616</v>
      </c>
      <c r="B93" s="342">
        <f t="shared" si="3"/>
        <v>101616</v>
      </c>
      <c r="C93" s="230" t="s">
        <v>2029</v>
      </c>
      <c r="D93" s="297" t="e">
        <f>VLOOKUP($B93,'PASTE BID HERE'!$A:$B,2,FALSE)</f>
        <v>#N/A</v>
      </c>
    </row>
    <row r="94" spans="1:4" ht="34.950000000000003" hidden="1" customHeight="1" x14ac:dyDescent="0.3">
      <c r="A94" s="333">
        <v>101808</v>
      </c>
      <c r="B94" s="342">
        <f t="shared" si="3"/>
        <v>101808</v>
      </c>
      <c r="C94" s="230" t="s">
        <v>2030</v>
      </c>
      <c r="D94" s="297" t="e">
        <f>VLOOKUP($B94,'PASTE BID HERE'!$A:$B,2,FALSE)</f>
        <v>#N/A</v>
      </c>
    </row>
    <row r="95" spans="1:4" ht="34.950000000000003" hidden="1" customHeight="1" x14ac:dyDescent="0.3">
      <c r="A95" s="333">
        <v>101810</v>
      </c>
      <c r="B95" s="342">
        <f t="shared" si="3"/>
        <v>101810</v>
      </c>
      <c r="C95" s="230" t="s">
        <v>2031</v>
      </c>
      <c r="D95" s="297" t="e">
        <f>VLOOKUP($B95,'PASTE BID HERE'!$A:$B,2,FALSE)</f>
        <v>#N/A</v>
      </c>
    </row>
    <row r="96" spans="1:4" ht="34.950000000000003" hidden="1" customHeight="1" x14ac:dyDescent="0.3">
      <c r="A96" s="333">
        <v>101812</v>
      </c>
      <c r="B96" s="342">
        <f t="shared" si="3"/>
        <v>101812</v>
      </c>
      <c r="C96" s="230" t="s">
        <v>2032</v>
      </c>
      <c r="D96" s="297" t="e">
        <f>VLOOKUP($B96,'PASTE BID HERE'!$A:$B,2,FALSE)</f>
        <v>#N/A</v>
      </c>
    </row>
    <row r="97" spans="1:4" ht="34.950000000000003" hidden="1" customHeight="1" x14ac:dyDescent="0.3">
      <c r="A97" s="333">
        <v>101814</v>
      </c>
      <c r="B97" s="342">
        <f t="shared" si="3"/>
        <v>101814</v>
      </c>
      <c r="C97" s="230" t="s">
        <v>2033</v>
      </c>
      <c r="D97" s="297" t="e">
        <f>VLOOKUP($B97,'PASTE BID HERE'!$A:$B,2,FALSE)</f>
        <v>#N/A</v>
      </c>
    </row>
    <row r="98" spans="1:4" ht="34.950000000000003" hidden="1" customHeight="1" x14ac:dyDescent="0.3">
      <c r="A98" s="333">
        <v>101816</v>
      </c>
      <c r="B98" s="342">
        <f t="shared" si="3"/>
        <v>101816</v>
      </c>
      <c r="C98" s="230" t="s">
        <v>2034</v>
      </c>
      <c r="D98" s="297" t="e">
        <f>VLOOKUP($B98,'PASTE BID HERE'!$A:$B,2,FALSE)</f>
        <v>#N/A</v>
      </c>
    </row>
    <row r="99" spans="1:4" ht="34.950000000000003" hidden="1" customHeight="1" x14ac:dyDescent="0.3">
      <c r="A99" s="333">
        <v>101818</v>
      </c>
      <c r="B99" s="342">
        <f t="shared" si="3"/>
        <v>101818</v>
      </c>
      <c r="C99" s="230" t="s">
        <v>2035</v>
      </c>
      <c r="D99" s="297" t="e">
        <f>VLOOKUP($B99,'PASTE BID HERE'!$A:$B,2,FALSE)</f>
        <v>#N/A</v>
      </c>
    </row>
    <row r="100" spans="1:4" ht="34.950000000000003" hidden="1" customHeight="1" x14ac:dyDescent="0.3">
      <c r="A100" s="333">
        <v>102008</v>
      </c>
      <c r="B100" s="342">
        <f t="shared" si="3"/>
        <v>102008</v>
      </c>
      <c r="C100" s="230" t="s">
        <v>2036</v>
      </c>
      <c r="D100" s="297" t="e">
        <f>VLOOKUP($B100,'PASTE BID HERE'!$A:$B,2,FALSE)</f>
        <v>#N/A</v>
      </c>
    </row>
    <row r="101" spans="1:4" ht="34.950000000000003" hidden="1" customHeight="1" x14ac:dyDescent="0.3">
      <c r="A101" s="333">
        <v>102010</v>
      </c>
      <c r="B101" s="342">
        <f t="shared" si="3"/>
        <v>102010</v>
      </c>
      <c r="C101" s="230" t="s">
        <v>2037</v>
      </c>
      <c r="D101" s="297" t="e">
        <f>VLOOKUP($B101,'PASTE BID HERE'!$A:$B,2,FALSE)</f>
        <v>#N/A</v>
      </c>
    </row>
    <row r="102" spans="1:4" ht="34.950000000000003" hidden="1" customHeight="1" x14ac:dyDescent="0.3">
      <c r="A102" s="333">
        <v>102012</v>
      </c>
      <c r="B102" s="342">
        <f t="shared" si="3"/>
        <v>102012</v>
      </c>
      <c r="C102" s="230" t="s">
        <v>2038</v>
      </c>
      <c r="D102" s="297" t="e">
        <f>VLOOKUP($B102,'PASTE BID HERE'!$A:$B,2,FALSE)</f>
        <v>#N/A</v>
      </c>
    </row>
    <row r="103" spans="1:4" ht="34.950000000000003" hidden="1" customHeight="1" x14ac:dyDescent="0.3">
      <c r="A103" s="333">
        <v>102014</v>
      </c>
      <c r="B103" s="342">
        <f t="shared" si="3"/>
        <v>102014</v>
      </c>
      <c r="C103" s="230" t="s">
        <v>2039</v>
      </c>
      <c r="D103" s="297" t="e">
        <f>VLOOKUP($B103,'PASTE BID HERE'!$A:$B,2,FALSE)</f>
        <v>#N/A</v>
      </c>
    </row>
    <row r="104" spans="1:4" ht="34.950000000000003" hidden="1" customHeight="1" x14ac:dyDescent="0.3">
      <c r="A104" s="333">
        <v>102016</v>
      </c>
      <c r="B104" s="342">
        <f t="shared" si="3"/>
        <v>102016</v>
      </c>
      <c r="C104" s="230" t="s">
        <v>2040</v>
      </c>
      <c r="D104" s="297" t="e">
        <f>VLOOKUP($B104,'PASTE BID HERE'!$A:$B,2,FALSE)</f>
        <v>#N/A</v>
      </c>
    </row>
    <row r="105" spans="1:4" ht="34.950000000000003" hidden="1" customHeight="1" x14ac:dyDescent="0.3">
      <c r="A105" s="333">
        <v>102208</v>
      </c>
      <c r="B105" s="342">
        <f t="shared" si="3"/>
        <v>102208</v>
      </c>
      <c r="C105" s="230" t="s">
        <v>2041</v>
      </c>
      <c r="D105" s="297" t="e">
        <f>VLOOKUP($B105,'PASTE BID HERE'!$A:$B,2,FALSE)</f>
        <v>#N/A</v>
      </c>
    </row>
    <row r="106" spans="1:4" ht="34.950000000000003" hidden="1" customHeight="1" x14ac:dyDescent="0.3">
      <c r="A106" s="333">
        <v>102210</v>
      </c>
      <c r="B106" s="342">
        <f t="shared" si="3"/>
        <v>102210</v>
      </c>
      <c r="C106" s="230" t="s">
        <v>2042</v>
      </c>
      <c r="D106" s="297">
        <f>VLOOKUP($B106,'PASTE BID HERE'!$A:$B,2,FALSE)</f>
        <v>808.83</v>
      </c>
    </row>
    <row r="107" spans="1:4" ht="34.950000000000003" hidden="1" customHeight="1" x14ac:dyDescent="0.3">
      <c r="A107" s="333">
        <v>102212</v>
      </c>
      <c r="B107" s="342">
        <f t="shared" si="3"/>
        <v>102212</v>
      </c>
      <c r="C107" s="230" t="s">
        <v>2043</v>
      </c>
      <c r="D107" s="297" t="e">
        <f>VLOOKUP($B107,'PASTE BID HERE'!$A:$B,2,FALSE)</f>
        <v>#N/A</v>
      </c>
    </row>
    <row r="108" spans="1:4" ht="34.950000000000003" hidden="1" customHeight="1" x14ac:dyDescent="0.3">
      <c r="A108" s="333">
        <v>102214</v>
      </c>
      <c r="B108" s="342">
        <f t="shared" si="3"/>
        <v>102214</v>
      </c>
      <c r="C108" s="230" t="s">
        <v>2044</v>
      </c>
      <c r="D108" s="297" t="e">
        <f>VLOOKUP($B108,'PASTE BID HERE'!$A:$B,2,FALSE)</f>
        <v>#N/A</v>
      </c>
    </row>
    <row r="109" spans="1:4" ht="34.950000000000003" hidden="1" customHeight="1" x14ac:dyDescent="0.3">
      <c r="A109" s="333">
        <v>102216</v>
      </c>
      <c r="B109" s="342">
        <f t="shared" si="3"/>
        <v>102216</v>
      </c>
      <c r="C109" s="230" t="s">
        <v>2045</v>
      </c>
      <c r="D109" s="297" t="e">
        <f>VLOOKUP($B109,'PASTE BID HERE'!$A:$B,2,FALSE)</f>
        <v>#N/A</v>
      </c>
    </row>
    <row r="110" spans="1:4" ht="34.950000000000003" hidden="1" customHeight="1" x14ac:dyDescent="0.3">
      <c r="A110" s="333">
        <v>102408</v>
      </c>
      <c r="B110" s="342">
        <f t="shared" si="3"/>
        <v>102408</v>
      </c>
      <c r="C110" s="230" t="s">
        <v>2046</v>
      </c>
      <c r="D110" s="297" t="e">
        <f>VLOOKUP($B110,'PASTE BID HERE'!$A:$B,2,FALSE)</f>
        <v>#N/A</v>
      </c>
    </row>
    <row r="111" spans="1:4" ht="34.950000000000003" hidden="1" customHeight="1" x14ac:dyDescent="0.3">
      <c r="A111" s="333">
        <v>102410</v>
      </c>
      <c r="B111" s="342">
        <f t="shared" si="3"/>
        <v>102410</v>
      </c>
      <c r="C111" s="230" t="s">
        <v>2047</v>
      </c>
      <c r="D111" s="297" t="e">
        <f>VLOOKUP($B111,'PASTE BID HERE'!$A:$B,2,FALSE)</f>
        <v>#N/A</v>
      </c>
    </row>
    <row r="112" spans="1:4" ht="34.950000000000003" hidden="1" customHeight="1" x14ac:dyDescent="0.3">
      <c r="A112" s="333">
        <v>102412</v>
      </c>
      <c r="B112" s="342">
        <f t="shared" si="3"/>
        <v>102412</v>
      </c>
      <c r="C112" s="230" t="s">
        <v>2048</v>
      </c>
      <c r="D112" s="297" t="e">
        <f>VLOOKUP($B112,'PASTE BID HERE'!$A:$B,2,FALSE)</f>
        <v>#N/A</v>
      </c>
    </row>
    <row r="113" spans="1:4" ht="34.950000000000003" hidden="1" customHeight="1" x14ac:dyDescent="0.3">
      <c r="A113" s="333">
        <v>102414</v>
      </c>
      <c r="B113" s="342">
        <f t="shared" si="3"/>
        <v>102414</v>
      </c>
      <c r="C113" s="230" t="s">
        <v>2049</v>
      </c>
      <c r="D113" s="297" t="e">
        <f>VLOOKUP($B113,'PASTE BID HERE'!$A:$B,2,FALSE)</f>
        <v>#N/A</v>
      </c>
    </row>
    <row r="114" spans="1:4" ht="34.950000000000003" hidden="1" customHeight="1" x14ac:dyDescent="0.3">
      <c r="A114" s="333">
        <v>102416</v>
      </c>
      <c r="B114" s="342">
        <f t="shared" si="3"/>
        <v>102416</v>
      </c>
      <c r="C114" s="230" t="s">
        <v>2050</v>
      </c>
      <c r="D114" s="297" t="e">
        <f>VLOOKUP($B114,'PASTE BID HERE'!$A:$B,2,FALSE)</f>
        <v>#N/A</v>
      </c>
    </row>
    <row r="115" spans="1:4" ht="34.950000000000003" hidden="1" customHeight="1" x14ac:dyDescent="0.3">
      <c r="A115" s="333">
        <v>102608</v>
      </c>
      <c r="B115" s="342">
        <f t="shared" si="3"/>
        <v>102608</v>
      </c>
      <c r="C115" s="230" t="s">
        <v>2051</v>
      </c>
      <c r="D115" s="297" t="e">
        <f>VLOOKUP($B115,'PASTE BID HERE'!$A:$B,2,FALSE)</f>
        <v>#N/A</v>
      </c>
    </row>
    <row r="116" spans="1:4" ht="34.950000000000003" hidden="1" customHeight="1" x14ac:dyDescent="0.3">
      <c r="A116" s="333">
        <v>102610</v>
      </c>
      <c r="B116" s="342">
        <f t="shared" si="3"/>
        <v>102610</v>
      </c>
      <c r="C116" s="230" t="s">
        <v>2052</v>
      </c>
      <c r="D116" s="297" t="e">
        <f>VLOOKUP($B116,'PASTE BID HERE'!$A:$B,2,FALSE)</f>
        <v>#N/A</v>
      </c>
    </row>
    <row r="117" spans="1:4" ht="34.950000000000003" hidden="1" customHeight="1" x14ac:dyDescent="0.3">
      <c r="A117" s="333">
        <v>102612</v>
      </c>
      <c r="B117" s="342">
        <f t="shared" si="3"/>
        <v>102612</v>
      </c>
      <c r="C117" s="230" t="s">
        <v>2053</v>
      </c>
      <c r="D117" s="297" t="e">
        <f>VLOOKUP($B117,'PASTE BID HERE'!$A:$B,2,FALSE)</f>
        <v>#N/A</v>
      </c>
    </row>
    <row r="118" spans="1:4" ht="34.950000000000003" hidden="1" customHeight="1" x14ac:dyDescent="0.3">
      <c r="A118" s="333">
        <v>102614</v>
      </c>
      <c r="B118" s="342">
        <f t="shared" si="3"/>
        <v>102614</v>
      </c>
      <c r="C118" s="230" t="s">
        <v>2054</v>
      </c>
      <c r="D118" s="297" t="e">
        <f>VLOOKUP($B118,'PASTE BID HERE'!$A:$B,2,FALSE)</f>
        <v>#N/A</v>
      </c>
    </row>
    <row r="119" spans="1:4" ht="34.950000000000003" hidden="1" customHeight="1" x14ac:dyDescent="0.3">
      <c r="A119" s="333">
        <v>102616</v>
      </c>
      <c r="B119" s="342">
        <f t="shared" si="3"/>
        <v>102616</v>
      </c>
      <c r="C119" s="230" t="s">
        <v>2055</v>
      </c>
      <c r="D119" s="297" t="e">
        <f>VLOOKUP($B119,'PASTE BID HERE'!$A:$B,2,FALSE)</f>
        <v>#N/A</v>
      </c>
    </row>
    <row r="120" spans="1:4" ht="34.950000000000003" hidden="1" customHeight="1" x14ac:dyDescent="0.3">
      <c r="A120" s="333">
        <v>102814</v>
      </c>
      <c r="B120" s="342">
        <f t="shared" si="3"/>
        <v>102814</v>
      </c>
      <c r="C120" s="230" t="s">
        <v>2056</v>
      </c>
      <c r="D120" s="297" t="e">
        <f>VLOOKUP($B120,'PASTE BID HERE'!$A:$B,2,FALSE)</f>
        <v>#N/A</v>
      </c>
    </row>
    <row r="121" spans="1:4" ht="34.950000000000003" hidden="1" customHeight="1" x14ac:dyDescent="0.3">
      <c r="A121" s="333">
        <v>102816</v>
      </c>
      <c r="B121" s="342">
        <f t="shared" si="3"/>
        <v>102816</v>
      </c>
      <c r="C121" s="230" t="s">
        <v>2057</v>
      </c>
      <c r="D121" s="297" t="e">
        <f>VLOOKUP($B121,'PASTE BID HERE'!$A:$B,2,FALSE)</f>
        <v>#N/A</v>
      </c>
    </row>
    <row r="122" spans="1:4" ht="34.950000000000003" hidden="1" customHeight="1" x14ac:dyDescent="0.3">
      <c r="A122" s="333">
        <v>103014</v>
      </c>
      <c r="B122" s="342">
        <f t="shared" si="3"/>
        <v>103014</v>
      </c>
      <c r="C122" s="230" t="s">
        <v>2058</v>
      </c>
      <c r="D122" s="297" t="e">
        <f>VLOOKUP($B122,'PASTE BID HERE'!$A:$B,2,FALSE)</f>
        <v>#N/A</v>
      </c>
    </row>
    <row r="123" spans="1:4" ht="34.950000000000003" hidden="1" customHeight="1" x14ac:dyDescent="0.3">
      <c r="A123" s="333">
        <v>103016</v>
      </c>
      <c r="B123" s="342">
        <f t="shared" si="3"/>
        <v>103016</v>
      </c>
      <c r="C123" s="230" t="s">
        <v>2059</v>
      </c>
      <c r="D123" s="297" t="e">
        <f>VLOOKUP($B123,'PASTE BID HERE'!$A:$B,2,FALSE)</f>
        <v>#N/A</v>
      </c>
    </row>
    <row r="124" spans="1:4" ht="34.950000000000003" customHeight="1" x14ac:dyDescent="0.3">
      <c r="A124" s="332"/>
      <c r="B124" s="341"/>
      <c r="C124" s="328" t="s">
        <v>2060</v>
      </c>
      <c r="D124" s="350"/>
    </row>
    <row r="125" spans="1:4" ht="34.950000000000003" customHeight="1" x14ac:dyDescent="0.3">
      <c r="A125" s="333">
        <v>110808</v>
      </c>
      <c r="B125" s="342">
        <f t="shared" ref="B125:B188" si="4">A125</f>
        <v>110808</v>
      </c>
      <c r="C125" s="230" t="s">
        <v>2061</v>
      </c>
      <c r="D125" s="297" t="e">
        <f>VLOOKUP($B125,'PASTE BID HERE'!$A:$B,2,FALSE)</f>
        <v>#N/A</v>
      </c>
    </row>
    <row r="126" spans="1:4" ht="34.950000000000003" customHeight="1" x14ac:dyDescent="0.3">
      <c r="A126" s="334">
        <v>110810</v>
      </c>
      <c r="B126" s="342">
        <f t="shared" si="4"/>
        <v>110810</v>
      </c>
      <c r="C126" s="230" t="s">
        <v>2062</v>
      </c>
      <c r="D126" s="297" t="e">
        <f>VLOOKUP($B126,'PASTE BID HERE'!$A:$B,2,FALSE)</f>
        <v>#N/A</v>
      </c>
    </row>
    <row r="127" spans="1:4" ht="34.950000000000003" customHeight="1" x14ac:dyDescent="0.3">
      <c r="A127" s="334">
        <v>110812</v>
      </c>
      <c r="B127" s="342">
        <f t="shared" si="4"/>
        <v>110812</v>
      </c>
      <c r="C127" s="230" t="s">
        <v>2063</v>
      </c>
      <c r="D127" s="297">
        <f>VLOOKUP($B127,'PASTE BID HERE'!$A:$B,2,FALSE)</f>
        <v>45.53</v>
      </c>
    </row>
    <row r="128" spans="1:4" ht="34.950000000000003" customHeight="1" x14ac:dyDescent="0.3">
      <c r="A128" s="334">
        <v>110814</v>
      </c>
      <c r="B128" s="342">
        <f t="shared" si="4"/>
        <v>110814</v>
      </c>
      <c r="C128" s="230" t="s">
        <v>2064</v>
      </c>
      <c r="D128" s="297" t="e">
        <f>VLOOKUP($B128,'PASTE BID HERE'!$A:$B,2,FALSE)</f>
        <v>#N/A</v>
      </c>
    </row>
    <row r="129" spans="1:4" ht="34.950000000000003" customHeight="1" x14ac:dyDescent="0.3">
      <c r="A129" s="334">
        <v>110816</v>
      </c>
      <c r="B129" s="342">
        <f t="shared" si="4"/>
        <v>110816</v>
      </c>
      <c r="C129" s="230" t="s">
        <v>2065</v>
      </c>
      <c r="D129" s="297" t="e">
        <f>VLOOKUP($B129,'PASTE BID HERE'!$A:$B,2,FALSE)</f>
        <v>#N/A</v>
      </c>
    </row>
    <row r="130" spans="1:4" ht="34.950000000000003" customHeight="1" x14ac:dyDescent="0.3">
      <c r="A130" s="334">
        <v>110818</v>
      </c>
      <c r="B130" s="342">
        <f t="shared" si="4"/>
        <v>110818</v>
      </c>
      <c r="C130" s="230" t="s">
        <v>2066</v>
      </c>
      <c r="D130" s="297" t="e">
        <f>VLOOKUP($B130,'PASTE BID HERE'!$A:$B,2,FALSE)</f>
        <v>#N/A</v>
      </c>
    </row>
    <row r="131" spans="1:4" ht="34.950000000000003" customHeight="1" x14ac:dyDescent="0.3">
      <c r="A131" s="334">
        <v>110820</v>
      </c>
      <c r="B131" s="342">
        <f t="shared" si="4"/>
        <v>110820</v>
      </c>
      <c r="C131" s="230" t="s">
        <v>2067</v>
      </c>
      <c r="D131" s="297" t="e">
        <f>VLOOKUP($B131,'PASTE BID HERE'!$A:$B,2,FALSE)</f>
        <v>#N/A</v>
      </c>
    </row>
    <row r="132" spans="1:4" ht="34.950000000000003" customHeight="1" x14ac:dyDescent="0.3">
      <c r="A132" s="334">
        <v>110822</v>
      </c>
      <c r="B132" s="342">
        <f t="shared" si="4"/>
        <v>110822</v>
      </c>
      <c r="C132" s="230" t="s">
        <v>2068</v>
      </c>
      <c r="D132" s="297" t="e">
        <f>VLOOKUP($B132,'PASTE BID HERE'!$A:$B,2,FALSE)</f>
        <v>#N/A</v>
      </c>
    </row>
    <row r="133" spans="1:4" ht="34.950000000000003" customHeight="1" x14ac:dyDescent="0.3">
      <c r="A133" s="334">
        <v>110824</v>
      </c>
      <c r="B133" s="342">
        <f t="shared" si="4"/>
        <v>110824</v>
      </c>
      <c r="C133" s="230" t="s">
        <v>2069</v>
      </c>
      <c r="D133" s="297">
        <f>VLOOKUP($B133,'PASTE BID HERE'!$A:$B,2,FALSE)</f>
        <v>9.1</v>
      </c>
    </row>
    <row r="134" spans="1:4" ht="34.950000000000003" customHeight="1" x14ac:dyDescent="0.3">
      <c r="A134" s="334">
        <v>111008</v>
      </c>
      <c r="B134" s="342">
        <f t="shared" si="4"/>
        <v>111008</v>
      </c>
      <c r="C134" s="230" t="s">
        <v>2070</v>
      </c>
      <c r="D134" s="297" t="e">
        <f>VLOOKUP($B134,'PASTE BID HERE'!$A:$B,2,FALSE)</f>
        <v>#N/A</v>
      </c>
    </row>
    <row r="135" spans="1:4" ht="34.950000000000003" customHeight="1" x14ac:dyDescent="0.3">
      <c r="A135" s="334">
        <v>111010</v>
      </c>
      <c r="B135" s="342">
        <f t="shared" si="4"/>
        <v>111010</v>
      </c>
      <c r="C135" s="230" t="s">
        <v>2071</v>
      </c>
      <c r="D135" s="297" t="e">
        <f>VLOOKUP($B135,'PASTE BID HERE'!$A:$B,2,FALSE)</f>
        <v>#N/A</v>
      </c>
    </row>
    <row r="136" spans="1:4" ht="34.950000000000003" customHeight="1" x14ac:dyDescent="0.3">
      <c r="A136" s="334">
        <v>111012</v>
      </c>
      <c r="B136" s="342">
        <f t="shared" si="4"/>
        <v>111012</v>
      </c>
      <c r="C136" s="230" t="s">
        <v>2072</v>
      </c>
      <c r="D136" s="297" t="e">
        <f>VLOOKUP($B136,'PASTE BID HERE'!$A:$B,2,FALSE)</f>
        <v>#N/A</v>
      </c>
    </row>
    <row r="137" spans="1:4" ht="34.950000000000003" customHeight="1" x14ac:dyDescent="0.3">
      <c r="A137" s="334">
        <v>111014</v>
      </c>
      <c r="B137" s="342">
        <f t="shared" si="4"/>
        <v>111014</v>
      </c>
      <c r="C137" s="230" t="s">
        <v>2073</v>
      </c>
      <c r="D137" s="297" t="e">
        <f>VLOOKUP($B137,'PASTE BID HERE'!$A:$B,2,FALSE)</f>
        <v>#N/A</v>
      </c>
    </row>
    <row r="138" spans="1:4" ht="34.950000000000003" customHeight="1" x14ac:dyDescent="0.3">
      <c r="A138" s="334">
        <v>111016</v>
      </c>
      <c r="B138" s="342">
        <f t="shared" si="4"/>
        <v>111016</v>
      </c>
      <c r="C138" s="230" t="s">
        <v>2074</v>
      </c>
      <c r="D138" s="297" t="e">
        <f>VLOOKUP($B138,'PASTE BID HERE'!$A:$B,2,FALSE)</f>
        <v>#N/A</v>
      </c>
    </row>
    <row r="139" spans="1:4" ht="34.950000000000003" customHeight="1" x14ac:dyDescent="0.3">
      <c r="A139" s="334">
        <v>111018</v>
      </c>
      <c r="B139" s="342">
        <f t="shared" si="4"/>
        <v>111018</v>
      </c>
      <c r="C139" s="230" t="s">
        <v>2075</v>
      </c>
      <c r="D139" s="297" t="e">
        <f>VLOOKUP($B139,'PASTE BID HERE'!$A:$B,2,FALSE)</f>
        <v>#N/A</v>
      </c>
    </row>
    <row r="140" spans="1:4" ht="34.950000000000003" customHeight="1" x14ac:dyDescent="0.3">
      <c r="A140" s="334">
        <v>111020</v>
      </c>
      <c r="B140" s="342">
        <f t="shared" si="4"/>
        <v>111020</v>
      </c>
      <c r="C140" s="230" t="s">
        <v>2076</v>
      </c>
      <c r="D140" s="297" t="e">
        <f>VLOOKUP($B140,'PASTE BID HERE'!$A:$B,2,FALSE)</f>
        <v>#N/A</v>
      </c>
    </row>
    <row r="141" spans="1:4" ht="34.950000000000003" customHeight="1" x14ac:dyDescent="0.3">
      <c r="A141" s="334">
        <v>111022</v>
      </c>
      <c r="B141" s="342">
        <f t="shared" si="4"/>
        <v>111022</v>
      </c>
      <c r="C141" s="230" t="s">
        <v>2077</v>
      </c>
      <c r="D141" s="297" t="e">
        <f>VLOOKUP($B141,'PASTE BID HERE'!$A:$B,2,FALSE)</f>
        <v>#N/A</v>
      </c>
    </row>
    <row r="142" spans="1:4" ht="34.950000000000003" customHeight="1" x14ac:dyDescent="0.3">
      <c r="A142" s="334">
        <v>111024</v>
      </c>
      <c r="B142" s="342">
        <f t="shared" si="4"/>
        <v>111024</v>
      </c>
      <c r="C142" s="230" t="s">
        <v>2078</v>
      </c>
      <c r="D142" s="297" t="e">
        <f>VLOOKUP($B142,'PASTE BID HERE'!$A:$B,2,FALSE)</f>
        <v>#N/A</v>
      </c>
    </row>
    <row r="143" spans="1:4" ht="34.950000000000003" hidden="1" customHeight="1" x14ac:dyDescent="0.3">
      <c r="A143" s="334">
        <v>111208</v>
      </c>
      <c r="B143" s="342">
        <f t="shared" si="4"/>
        <v>111208</v>
      </c>
      <c r="C143" s="230" t="s">
        <v>2079</v>
      </c>
      <c r="D143" s="297" t="e">
        <f>VLOOKUP($B143,'PASTE BID HERE'!$A:$B,2,FALSE)</f>
        <v>#N/A</v>
      </c>
    </row>
    <row r="144" spans="1:4" ht="34.950000000000003" hidden="1" customHeight="1" x14ac:dyDescent="0.3">
      <c r="A144" s="334">
        <v>111210</v>
      </c>
      <c r="B144" s="342">
        <f t="shared" si="4"/>
        <v>111210</v>
      </c>
      <c r="C144" s="230" t="s">
        <v>2080</v>
      </c>
      <c r="D144" s="297" t="e">
        <f>VLOOKUP($B144,'PASTE BID HERE'!$A:$B,2,FALSE)</f>
        <v>#N/A</v>
      </c>
    </row>
    <row r="145" spans="1:4" ht="34.950000000000003" hidden="1" customHeight="1" x14ac:dyDescent="0.3">
      <c r="A145" s="334">
        <v>111212</v>
      </c>
      <c r="B145" s="342">
        <f t="shared" si="4"/>
        <v>111212</v>
      </c>
      <c r="C145" s="230" t="s">
        <v>2081</v>
      </c>
      <c r="D145" s="297" t="e">
        <f>VLOOKUP($B145,'PASTE BID HERE'!$A:$B,2,FALSE)</f>
        <v>#N/A</v>
      </c>
    </row>
    <row r="146" spans="1:4" ht="34.950000000000003" hidden="1" customHeight="1" x14ac:dyDescent="0.3">
      <c r="A146" s="334">
        <v>111214</v>
      </c>
      <c r="B146" s="342">
        <f t="shared" si="4"/>
        <v>111214</v>
      </c>
      <c r="C146" s="230" t="s">
        <v>2082</v>
      </c>
      <c r="D146" s="297" t="e">
        <f>VLOOKUP($B146,'PASTE BID HERE'!$A:$B,2,FALSE)</f>
        <v>#N/A</v>
      </c>
    </row>
    <row r="147" spans="1:4" ht="34.950000000000003" hidden="1" customHeight="1" x14ac:dyDescent="0.3">
      <c r="A147" s="334">
        <v>111216</v>
      </c>
      <c r="B147" s="342">
        <f t="shared" si="4"/>
        <v>111216</v>
      </c>
      <c r="C147" s="230" t="s">
        <v>2083</v>
      </c>
      <c r="D147" s="297" t="e">
        <f>VLOOKUP($B147,'PASTE BID HERE'!$A:$B,2,FALSE)</f>
        <v>#N/A</v>
      </c>
    </row>
    <row r="148" spans="1:4" ht="34.950000000000003" hidden="1" customHeight="1" x14ac:dyDescent="0.3">
      <c r="A148" s="334">
        <v>111218</v>
      </c>
      <c r="B148" s="342">
        <f t="shared" si="4"/>
        <v>111218</v>
      </c>
      <c r="C148" s="230" t="s">
        <v>2084</v>
      </c>
      <c r="D148" s="297" t="e">
        <f>VLOOKUP($B148,'PASTE BID HERE'!$A:$B,2,FALSE)</f>
        <v>#N/A</v>
      </c>
    </row>
    <row r="149" spans="1:4" ht="34.950000000000003" hidden="1" customHeight="1" x14ac:dyDescent="0.3">
      <c r="A149" s="334">
        <v>111220</v>
      </c>
      <c r="B149" s="342">
        <f t="shared" si="4"/>
        <v>111220</v>
      </c>
      <c r="C149" s="230" t="s">
        <v>2085</v>
      </c>
      <c r="D149" s="297" t="e">
        <f>VLOOKUP($B149,'PASTE BID HERE'!$A:$B,2,FALSE)</f>
        <v>#N/A</v>
      </c>
    </row>
    <row r="150" spans="1:4" ht="34.950000000000003" hidden="1" customHeight="1" x14ac:dyDescent="0.3">
      <c r="A150" s="333">
        <v>111408</v>
      </c>
      <c r="B150" s="342">
        <f t="shared" si="4"/>
        <v>111408</v>
      </c>
      <c r="C150" s="230" t="s">
        <v>2086</v>
      </c>
      <c r="D150" s="297" t="e">
        <f>VLOOKUP($B150,'PASTE BID HERE'!$A:$B,2,FALSE)</f>
        <v>#N/A</v>
      </c>
    </row>
    <row r="151" spans="1:4" ht="34.950000000000003" hidden="1" customHeight="1" x14ac:dyDescent="0.3">
      <c r="A151" s="333">
        <v>111410</v>
      </c>
      <c r="B151" s="342">
        <f t="shared" si="4"/>
        <v>111410</v>
      </c>
      <c r="C151" s="230" t="s">
        <v>2087</v>
      </c>
      <c r="D151" s="297" t="e">
        <f>VLOOKUP($B151,'PASTE BID HERE'!$A:$B,2,FALSE)</f>
        <v>#N/A</v>
      </c>
    </row>
    <row r="152" spans="1:4" ht="34.950000000000003" hidden="1" customHeight="1" x14ac:dyDescent="0.3">
      <c r="A152" s="333">
        <v>111412</v>
      </c>
      <c r="B152" s="342">
        <f t="shared" si="4"/>
        <v>111412</v>
      </c>
      <c r="C152" s="230" t="s">
        <v>2088</v>
      </c>
      <c r="D152" s="297" t="e">
        <f>VLOOKUP($B152,'PASTE BID HERE'!$A:$B,2,FALSE)</f>
        <v>#N/A</v>
      </c>
    </row>
    <row r="153" spans="1:4" ht="34.950000000000003" hidden="1" customHeight="1" x14ac:dyDescent="0.3">
      <c r="A153" s="333">
        <v>111414</v>
      </c>
      <c r="B153" s="342">
        <f t="shared" si="4"/>
        <v>111414</v>
      </c>
      <c r="C153" s="230" t="s">
        <v>2089</v>
      </c>
      <c r="D153" s="297" t="e">
        <f>VLOOKUP($B153,'PASTE BID HERE'!$A:$B,2,FALSE)</f>
        <v>#N/A</v>
      </c>
    </row>
    <row r="154" spans="1:4" ht="34.950000000000003" hidden="1" customHeight="1" x14ac:dyDescent="0.3">
      <c r="A154" s="333">
        <v>111608</v>
      </c>
      <c r="B154" s="342">
        <f t="shared" si="4"/>
        <v>111608</v>
      </c>
      <c r="C154" s="230" t="s">
        <v>2090</v>
      </c>
      <c r="D154" s="297" t="e">
        <f>VLOOKUP($B154,'PASTE BID HERE'!$A:$B,2,FALSE)</f>
        <v>#N/A</v>
      </c>
    </row>
    <row r="155" spans="1:4" ht="34.950000000000003" hidden="1" customHeight="1" x14ac:dyDescent="0.3">
      <c r="A155" s="333">
        <v>111610</v>
      </c>
      <c r="B155" s="342">
        <f t="shared" si="4"/>
        <v>111610</v>
      </c>
      <c r="C155" s="230" t="s">
        <v>2091</v>
      </c>
      <c r="D155" s="297" t="e">
        <f>VLOOKUP($B155,'PASTE BID HERE'!$A:$B,2,FALSE)</f>
        <v>#N/A</v>
      </c>
    </row>
    <row r="156" spans="1:4" ht="34.950000000000003" hidden="1" customHeight="1" x14ac:dyDescent="0.3">
      <c r="A156" s="333">
        <v>111612</v>
      </c>
      <c r="B156" s="342">
        <f t="shared" si="4"/>
        <v>111612</v>
      </c>
      <c r="C156" s="230" t="s">
        <v>2092</v>
      </c>
      <c r="D156" s="297" t="e">
        <f>VLOOKUP($B156,'PASTE BID HERE'!$A:$B,2,FALSE)</f>
        <v>#N/A</v>
      </c>
    </row>
    <row r="157" spans="1:4" ht="34.950000000000003" hidden="1" customHeight="1" x14ac:dyDescent="0.3">
      <c r="A157" s="333">
        <v>111614</v>
      </c>
      <c r="B157" s="342">
        <f t="shared" si="4"/>
        <v>111614</v>
      </c>
      <c r="C157" s="230" t="s">
        <v>2093</v>
      </c>
      <c r="D157" s="297" t="e">
        <f>VLOOKUP($B157,'PASTE BID HERE'!$A:$B,2,FALSE)</f>
        <v>#N/A</v>
      </c>
    </row>
    <row r="158" spans="1:4" ht="34.950000000000003" hidden="1" customHeight="1" x14ac:dyDescent="0.3">
      <c r="A158" s="333">
        <v>111616</v>
      </c>
      <c r="B158" s="342">
        <f t="shared" si="4"/>
        <v>111616</v>
      </c>
      <c r="C158" s="230" t="s">
        <v>2094</v>
      </c>
      <c r="D158" s="297" t="e">
        <f>VLOOKUP($B158,'PASTE BID HERE'!$A:$B,2,FALSE)</f>
        <v>#N/A</v>
      </c>
    </row>
    <row r="159" spans="1:4" ht="34.950000000000003" hidden="1" customHeight="1" x14ac:dyDescent="0.3">
      <c r="A159" s="333">
        <v>111808</v>
      </c>
      <c r="B159" s="342">
        <f t="shared" si="4"/>
        <v>111808</v>
      </c>
      <c r="C159" s="230" t="s">
        <v>2095</v>
      </c>
      <c r="D159" s="297">
        <f>VLOOKUP($B159,'PASTE BID HERE'!$A:$B,2,FALSE)</f>
        <v>19.39</v>
      </c>
    </row>
    <row r="160" spans="1:4" ht="34.950000000000003" hidden="1" customHeight="1" x14ac:dyDescent="0.3">
      <c r="A160" s="333">
        <v>111810</v>
      </c>
      <c r="B160" s="342">
        <f t="shared" si="4"/>
        <v>111810</v>
      </c>
      <c r="C160" s="230" t="s">
        <v>2096</v>
      </c>
      <c r="D160" s="297" t="e">
        <f>VLOOKUP($B160,'PASTE BID HERE'!$A:$B,2,FALSE)</f>
        <v>#N/A</v>
      </c>
    </row>
    <row r="161" spans="1:4" ht="34.950000000000003" hidden="1" customHeight="1" x14ac:dyDescent="0.3">
      <c r="A161" s="333">
        <v>111812</v>
      </c>
      <c r="B161" s="342">
        <f t="shared" si="4"/>
        <v>111812</v>
      </c>
      <c r="C161" s="230" t="s">
        <v>2097</v>
      </c>
      <c r="D161" s="297" t="e">
        <f>VLOOKUP($B161,'PASTE BID HERE'!$A:$B,2,FALSE)</f>
        <v>#N/A</v>
      </c>
    </row>
    <row r="162" spans="1:4" ht="34.950000000000003" hidden="1" customHeight="1" x14ac:dyDescent="0.3">
      <c r="A162" s="333">
        <v>111814</v>
      </c>
      <c r="B162" s="342">
        <f t="shared" si="4"/>
        <v>111814</v>
      </c>
      <c r="C162" s="230" t="s">
        <v>2098</v>
      </c>
      <c r="D162" s="297" t="e">
        <f>VLOOKUP($B162,'PASTE BID HERE'!$A:$B,2,FALSE)</f>
        <v>#N/A</v>
      </c>
    </row>
    <row r="163" spans="1:4" ht="34.950000000000003" hidden="1" customHeight="1" x14ac:dyDescent="0.3">
      <c r="A163" s="333">
        <v>111816</v>
      </c>
      <c r="B163" s="342">
        <f t="shared" si="4"/>
        <v>111816</v>
      </c>
      <c r="C163" s="230" t="s">
        <v>2099</v>
      </c>
      <c r="D163" s="297" t="e">
        <f>VLOOKUP($B163,'PASTE BID HERE'!$A:$B,2,FALSE)</f>
        <v>#N/A</v>
      </c>
    </row>
    <row r="164" spans="1:4" ht="34.950000000000003" hidden="1" customHeight="1" x14ac:dyDescent="0.3">
      <c r="A164" s="333">
        <v>111818</v>
      </c>
      <c r="B164" s="342">
        <f t="shared" si="4"/>
        <v>111818</v>
      </c>
      <c r="C164" s="230" t="s">
        <v>2100</v>
      </c>
      <c r="D164" s="297" t="e">
        <f>VLOOKUP($B164,'PASTE BID HERE'!$A:$B,2,FALSE)</f>
        <v>#N/A</v>
      </c>
    </row>
    <row r="165" spans="1:4" ht="34.950000000000003" hidden="1" customHeight="1" x14ac:dyDescent="0.3">
      <c r="A165" s="333">
        <v>112008</v>
      </c>
      <c r="B165" s="342">
        <f t="shared" si="4"/>
        <v>112008</v>
      </c>
      <c r="C165" s="230" t="s">
        <v>2101</v>
      </c>
      <c r="D165" s="297" t="e">
        <f>VLOOKUP($B165,'PASTE BID HERE'!$A:$B,2,FALSE)</f>
        <v>#N/A</v>
      </c>
    </row>
    <row r="166" spans="1:4" ht="34.950000000000003" hidden="1" customHeight="1" x14ac:dyDescent="0.3">
      <c r="A166" s="333">
        <v>112010</v>
      </c>
      <c r="B166" s="342">
        <f t="shared" si="4"/>
        <v>112010</v>
      </c>
      <c r="C166" s="230" t="s">
        <v>2102</v>
      </c>
      <c r="D166" s="297" t="e">
        <f>VLOOKUP($B166,'PASTE BID HERE'!$A:$B,2,FALSE)</f>
        <v>#N/A</v>
      </c>
    </row>
    <row r="167" spans="1:4" ht="34.950000000000003" hidden="1" customHeight="1" x14ac:dyDescent="0.3">
      <c r="A167" s="333">
        <v>112012</v>
      </c>
      <c r="B167" s="342">
        <f t="shared" si="4"/>
        <v>112012</v>
      </c>
      <c r="C167" s="230" t="s">
        <v>2103</v>
      </c>
      <c r="D167" s="297" t="e">
        <f>VLOOKUP($B167,'PASTE BID HERE'!$A:$B,2,FALSE)</f>
        <v>#N/A</v>
      </c>
    </row>
    <row r="168" spans="1:4" ht="34.950000000000003" hidden="1" customHeight="1" x14ac:dyDescent="0.3">
      <c r="A168" s="333">
        <v>112014</v>
      </c>
      <c r="B168" s="342">
        <f t="shared" si="4"/>
        <v>112014</v>
      </c>
      <c r="C168" s="230" t="s">
        <v>2104</v>
      </c>
      <c r="D168" s="297" t="e">
        <f>VLOOKUP($B168,'PASTE BID HERE'!$A:$B,2,FALSE)</f>
        <v>#N/A</v>
      </c>
    </row>
    <row r="169" spans="1:4" ht="34.950000000000003" hidden="1" customHeight="1" x14ac:dyDescent="0.3">
      <c r="A169" s="333">
        <v>112016</v>
      </c>
      <c r="B169" s="342">
        <f t="shared" si="4"/>
        <v>112016</v>
      </c>
      <c r="C169" s="230" t="s">
        <v>2105</v>
      </c>
      <c r="D169" s="297" t="e">
        <f>VLOOKUP($B169,'PASTE BID HERE'!$A:$B,2,FALSE)</f>
        <v>#N/A</v>
      </c>
    </row>
    <row r="170" spans="1:4" ht="34.950000000000003" hidden="1" customHeight="1" x14ac:dyDescent="0.3">
      <c r="A170" s="333">
        <v>112208</v>
      </c>
      <c r="B170" s="342">
        <f t="shared" si="4"/>
        <v>112208</v>
      </c>
      <c r="C170" s="230" t="s">
        <v>2106</v>
      </c>
      <c r="D170" s="297" t="e">
        <f>VLOOKUP($B170,'PASTE BID HERE'!$A:$B,2,FALSE)</f>
        <v>#N/A</v>
      </c>
    </row>
    <row r="171" spans="1:4" ht="34.950000000000003" hidden="1" customHeight="1" x14ac:dyDescent="0.3">
      <c r="A171" s="333">
        <v>112210</v>
      </c>
      <c r="B171" s="342">
        <f t="shared" si="4"/>
        <v>112210</v>
      </c>
      <c r="C171" s="230" t="s">
        <v>2107</v>
      </c>
      <c r="D171" s="297" t="e">
        <f>VLOOKUP($B171,'PASTE BID HERE'!$A:$B,2,FALSE)</f>
        <v>#N/A</v>
      </c>
    </row>
    <row r="172" spans="1:4" ht="34.950000000000003" hidden="1" customHeight="1" x14ac:dyDescent="0.3">
      <c r="A172" s="333">
        <v>112212</v>
      </c>
      <c r="B172" s="342">
        <f t="shared" si="4"/>
        <v>112212</v>
      </c>
      <c r="C172" s="230" t="s">
        <v>2108</v>
      </c>
      <c r="D172" s="297" t="e">
        <f>VLOOKUP($B172,'PASTE BID HERE'!$A:$B,2,FALSE)</f>
        <v>#N/A</v>
      </c>
    </row>
    <row r="173" spans="1:4" ht="34.950000000000003" hidden="1" customHeight="1" x14ac:dyDescent="0.3">
      <c r="A173" s="333">
        <v>112214</v>
      </c>
      <c r="B173" s="342">
        <f t="shared" si="4"/>
        <v>112214</v>
      </c>
      <c r="C173" s="230" t="s">
        <v>2109</v>
      </c>
      <c r="D173" s="297" t="e">
        <f>VLOOKUP($B173,'PASTE BID HERE'!$A:$B,2,FALSE)</f>
        <v>#N/A</v>
      </c>
    </row>
    <row r="174" spans="1:4" ht="34.950000000000003" hidden="1" customHeight="1" x14ac:dyDescent="0.3">
      <c r="A174" s="333">
        <v>112216</v>
      </c>
      <c r="B174" s="342">
        <f t="shared" si="4"/>
        <v>112216</v>
      </c>
      <c r="C174" s="230" t="s">
        <v>2110</v>
      </c>
      <c r="D174" s="297" t="e">
        <f>VLOOKUP($B174,'PASTE BID HERE'!$A:$B,2,FALSE)</f>
        <v>#N/A</v>
      </c>
    </row>
    <row r="175" spans="1:4" ht="34.950000000000003" hidden="1" customHeight="1" x14ac:dyDescent="0.3">
      <c r="A175" s="333">
        <v>112408</v>
      </c>
      <c r="B175" s="342">
        <f t="shared" si="4"/>
        <v>112408</v>
      </c>
      <c r="C175" s="230" t="s">
        <v>2111</v>
      </c>
      <c r="D175" s="297" t="e">
        <f>VLOOKUP($B175,'PASTE BID HERE'!$A:$B,2,FALSE)</f>
        <v>#N/A</v>
      </c>
    </row>
    <row r="176" spans="1:4" ht="34.950000000000003" hidden="1" customHeight="1" x14ac:dyDescent="0.3">
      <c r="A176" s="333">
        <v>112410</v>
      </c>
      <c r="B176" s="342">
        <f t="shared" si="4"/>
        <v>112410</v>
      </c>
      <c r="C176" s="230" t="s">
        <v>2112</v>
      </c>
      <c r="D176" s="297" t="e">
        <f>VLOOKUP($B176,'PASTE BID HERE'!$A:$B,2,FALSE)</f>
        <v>#N/A</v>
      </c>
    </row>
    <row r="177" spans="1:4" ht="34.950000000000003" hidden="1" customHeight="1" x14ac:dyDescent="0.3">
      <c r="A177" s="333">
        <v>112412</v>
      </c>
      <c r="B177" s="342">
        <f t="shared" si="4"/>
        <v>112412</v>
      </c>
      <c r="C177" s="230" t="s">
        <v>2113</v>
      </c>
      <c r="D177" s="297" t="e">
        <f>VLOOKUP($B177,'PASTE BID HERE'!$A:$B,2,FALSE)</f>
        <v>#N/A</v>
      </c>
    </row>
    <row r="178" spans="1:4" ht="34.950000000000003" hidden="1" customHeight="1" x14ac:dyDescent="0.3">
      <c r="A178" s="333">
        <v>112414</v>
      </c>
      <c r="B178" s="342">
        <f t="shared" si="4"/>
        <v>112414</v>
      </c>
      <c r="C178" s="230" t="s">
        <v>2114</v>
      </c>
      <c r="D178" s="297" t="e">
        <f>VLOOKUP($B178,'PASTE BID HERE'!$A:$B,2,FALSE)</f>
        <v>#N/A</v>
      </c>
    </row>
    <row r="179" spans="1:4" ht="34.950000000000003" hidden="1" customHeight="1" x14ac:dyDescent="0.3">
      <c r="A179" s="333">
        <v>112416</v>
      </c>
      <c r="B179" s="342">
        <f t="shared" si="4"/>
        <v>112416</v>
      </c>
      <c r="C179" s="230" t="s">
        <v>2115</v>
      </c>
      <c r="D179" s="297" t="e">
        <f>VLOOKUP($B179,'PASTE BID HERE'!$A:$B,2,FALSE)</f>
        <v>#N/A</v>
      </c>
    </row>
    <row r="180" spans="1:4" ht="34.950000000000003" hidden="1" customHeight="1" x14ac:dyDescent="0.3">
      <c r="A180" s="333">
        <v>112608</v>
      </c>
      <c r="B180" s="342">
        <f t="shared" si="4"/>
        <v>112608</v>
      </c>
      <c r="C180" s="230" t="s">
        <v>2116</v>
      </c>
      <c r="D180" s="297" t="e">
        <f>VLOOKUP($B180,'PASTE BID HERE'!$A:$B,2,FALSE)</f>
        <v>#N/A</v>
      </c>
    </row>
    <row r="181" spans="1:4" ht="34.950000000000003" hidden="1" customHeight="1" x14ac:dyDescent="0.3">
      <c r="A181" s="333">
        <v>112610</v>
      </c>
      <c r="B181" s="342">
        <f t="shared" si="4"/>
        <v>112610</v>
      </c>
      <c r="C181" s="230" t="s">
        <v>2117</v>
      </c>
      <c r="D181" s="297" t="e">
        <f>VLOOKUP($B181,'PASTE BID HERE'!$A:$B,2,FALSE)</f>
        <v>#N/A</v>
      </c>
    </row>
    <row r="182" spans="1:4" ht="34.950000000000003" hidden="1" customHeight="1" x14ac:dyDescent="0.3">
      <c r="A182" s="333">
        <v>112612</v>
      </c>
      <c r="B182" s="342">
        <f t="shared" si="4"/>
        <v>112612</v>
      </c>
      <c r="C182" s="230" t="s">
        <v>2118</v>
      </c>
      <c r="D182" s="297" t="e">
        <f>VLOOKUP($B182,'PASTE BID HERE'!$A:$B,2,FALSE)</f>
        <v>#N/A</v>
      </c>
    </row>
    <row r="183" spans="1:4" ht="34.950000000000003" hidden="1" customHeight="1" x14ac:dyDescent="0.3">
      <c r="A183" s="333">
        <v>112614</v>
      </c>
      <c r="B183" s="342">
        <f t="shared" si="4"/>
        <v>112614</v>
      </c>
      <c r="C183" s="230" t="s">
        <v>2119</v>
      </c>
      <c r="D183" s="297" t="e">
        <f>VLOOKUP($B183,'PASTE BID HERE'!$A:$B,2,FALSE)</f>
        <v>#N/A</v>
      </c>
    </row>
    <row r="184" spans="1:4" ht="34.950000000000003" hidden="1" customHeight="1" x14ac:dyDescent="0.3">
      <c r="A184" s="333">
        <v>112616</v>
      </c>
      <c r="B184" s="342">
        <f t="shared" si="4"/>
        <v>112616</v>
      </c>
      <c r="C184" s="230" t="s">
        <v>2120</v>
      </c>
      <c r="D184" s="297" t="e">
        <f>VLOOKUP($B184,'PASTE BID HERE'!$A:$B,2,FALSE)</f>
        <v>#N/A</v>
      </c>
    </row>
    <row r="185" spans="1:4" ht="34.950000000000003" hidden="1" customHeight="1" x14ac:dyDescent="0.3">
      <c r="A185" s="333">
        <v>112814</v>
      </c>
      <c r="B185" s="342">
        <f t="shared" si="4"/>
        <v>112814</v>
      </c>
      <c r="C185" s="230" t="s">
        <v>2121</v>
      </c>
      <c r="D185" s="297" t="e">
        <f>VLOOKUP($B185,'PASTE BID HERE'!$A:$B,2,FALSE)</f>
        <v>#N/A</v>
      </c>
    </row>
    <row r="186" spans="1:4" ht="34.950000000000003" hidden="1" customHeight="1" x14ac:dyDescent="0.3">
      <c r="A186" s="333">
        <v>112816</v>
      </c>
      <c r="B186" s="342">
        <f t="shared" si="4"/>
        <v>112816</v>
      </c>
      <c r="C186" s="230" t="s">
        <v>2122</v>
      </c>
      <c r="D186" s="297" t="e">
        <f>VLOOKUP($B186,'PASTE BID HERE'!$A:$B,2,FALSE)</f>
        <v>#N/A</v>
      </c>
    </row>
    <row r="187" spans="1:4" ht="34.950000000000003" hidden="1" customHeight="1" x14ac:dyDescent="0.3">
      <c r="A187" s="333">
        <v>113014</v>
      </c>
      <c r="B187" s="342">
        <f t="shared" si="4"/>
        <v>113014</v>
      </c>
      <c r="C187" s="230" t="s">
        <v>2123</v>
      </c>
      <c r="D187" s="297" t="e">
        <f>VLOOKUP($B187,'PASTE BID HERE'!$A:$B,2,FALSE)</f>
        <v>#N/A</v>
      </c>
    </row>
    <row r="188" spans="1:4" ht="34.950000000000003" hidden="1" customHeight="1" x14ac:dyDescent="0.3">
      <c r="A188" s="333">
        <v>113016</v>
      </c>
      <c r="B188" s="342">
        <f t="shared" si="4"/>
        <v>113016</v>
      </c>
      <c r="C188" s="230" t="s">
        <v>2124</v>
      </c>
      <c r="D188" s="297" t="e">
        <f>VLOOKUP($B188,'PASTE BID HERE'!$A:$B,2,FALSE)</f>
        <v>#N/A</v>
      </c>
    </row>
    <row r="189" spans="1:4" ht="34.950000000000003" hidden="1" customHeight="1" x14ac:dyDescent="0.3">
      <c r="A189" s="332"/>
      <c r="B189" s="341"/>
      <c r="C189" s="328" t="s">
        <v>2125</v>
      </c>
      <c r="D189" s="350"/>
    </row>
    <row r="190" spans="1:4" ht="34.950000000000003" hidden="1" customHeight="1" x14ac:dyDescent="0.3">
      <c r="A190" s="333">
        <v>109005</v>
      </c>
      <c r="B190" s="342">
        <f t="shared" ref="B190:B252" si="5">A190</f>
        <v>109005</v>
      </c>
      <c r="C190" s="230" t="s">
        <v>2126</v>
      </c>
      <c r="D190" s="297" t="e">
        <f>VLOOKUP($B190,'PASTE BID HERE'!$A:$B,2,FALSE)</f>
        <v>#N/A</v>
      </c>
    </row>
    <row r="191" spans="1:4" ht="34.950000000000003" hidden="1" customHeight="1" x14ac:dyDescent="0.3">
      <c r="A191" s="333">
        <v>109006</v>
      </c>
      <c r="B191" s="342">
        <f t="shared" si="5"/>
        <v>109006</v>
      </c>
      <c r="C191" s="230" t="s">
        <v>2127</v>
      </c>
      <c r="D191" s="297" t="e">
        <f>VLOOKUP($B191,'PASTE BID HERE'!$A:$B,2,FALSE)</f>
        <v>#N/A</v>
      </c>
    </row>
    <row r="192" spans="1:4" ht="34.950000000000003" hidden="1" customHeight="1" x14ac:dyDescent="0.3">
      <c r="A192" s="333">
        <v>109007</v>
      </c>
      <c r="B192" s="342">
        <f t="shared" si="5"/>
        <v>109007</v>
      </c>
      <c r="C192" s="230" t="s">
        <v>2128</v>
      </c>
      <c r="D192" s="297" t="e">
        <f>VLOOKUP($B192,'PASTE BID HERE'!$A:$B,2,FALSE)</f>
        <v>#N/A</v>
      </c>
    </row>
    <row r="193" spans="1:4" ht="34.950000000000003" hidden="1" customHeight="1" x14ac:dyDescent="0.3">
      <c r="A193" s="333">
        <v>109008</v>
      </c>
      <c r="B193" s="342">
        <f t="shared" si="5"/>
        <v>109008</v>
      </c>
      <c r="C193" s="230" t="s">
        <v>2129</v>
      </c>
      <c r="D193" s="297" t="e">
        <f>VLOOKUP($B193,'PASTE BID HERE'!$A:$B,2,FALSE)</f>
        <v>#N/A</v>
      </c>
    </row>
    <row r="194" spans="1:4" ht="34.950000000000003" hidden="1" customHeight="1" x14ac:dyDescent="0.3">
      <c r="A194" s="333">
        <v>109009</v>
      </c>
      <c r="B194" s="342">
        <f t="shared" si="5"/>
        <v>109009</v>
      </c>
      <c r="C194" s="230" t="s">
        <v>2130</v>
      </c>
      <c r="D194" s="297">
        <f>VLOOKUP($B194,'PASTE BID HERE'!$A:$B,2,FALSE)</f>
        <v>23.68</v>
      </c>
    </row>
    <row r="195" spans="1:4" ht="34.950000000000003" hidden="1" customHeight="1" x14ac:dyDescent="0.3">
      <c r="A195" s="333">
        <v>109010</v>
      </c>
      <c r="B195" s="342">
        <f t="shared" si="5"/>
        <v>109010</v>
      </c>
      <c r="C195" s="230" t="s">
        <v>2131</v>
      </c>
      <c r="D195" s="297" t="e">
        <f>VLOOKUP($B195,'PASTE BID HERE'!$A:$B,2,FALSE)</f>
        <v>#N/A</v>
      </c>
    </row>
    <row r="196" spans="1:4" ht="34.950000000000003" hidden="1" customHeight="1" x14ac:dyDescent="0.3">
      <c r="A196" s="333">
        <v>109012</v>
      </c>
      <c r="B196" s="342">
        <f t="shared" si="5"/>
        <v>109012</v>
      </c>
      <c r="C196" s="230" t="s">
        <v>2132</v>
      </c>
      <c r="D196" s="297">
        <f>VLOOKUP($B196,'PASTE BID HERE'!$A:$B,2,FALSE)</f>
        <v>129.27000000000001</v>
      </c>
    </row>
    <row r="197" spans="1:4" ht="34.950000000000003" hidden="1" customHeight="1" x14ac:dyDescent="0.3">
      <c r="A197" s="333">
        <v>109014</v>
      </c>
      <c r="B197" s="342">
        <f t="shared" si="5"/>
        <v>109014</v>
      </c>
      <c r="C197" s="230" t="s">
        <v>2133</v>
      </c>
      <c r="D197" s="297" t="e">
        <f>VLOOKUP($B197,'PASTE BID HERE'!$A:$B,2,FALSE)</f>
        <v>#N/A</v>
      </c>
    </row>
    <row r="198" spans="1:4" ht="34.950000000000003" hidden="1" customHeight="1" x14ac:dyDescent="0.3">
      <c r="A198" s="333">
        <v>109016</v>
      </c>
      <c r="B198" s="342">
        <f t="shared" si="5"/>
        <v>109016</v>
      </c>
      <c r="C198" s="230" t="s">
        <v>2134</v>
      </c>
      <c r="D198" s="297" t="e">
        <f>VLOOKUP($B198,'PASTE BID HERE'!$A:$B,2,FALSE)</f>
        <v>#N/A</v>
      </c>
    </row>
    <row r="199" spans="1:4" ht="34.950000000000003" hidden="1" customHeight="1" x14ac:dyDescent="0.3">
      <c r="A199" s="333">
        <v>109018</v>
      </c>
      <c r="B199" s="342">
        <f t="shared" si="5"/>
        <v>109018</v>
      </c>
      <c r="C199" s="230" t="s">
        <v>2135</v>
      </c>
      <c r="D199" s="297" t="e">
        <f>VLOOKUP($B199,'PASTE BID HERE'!$A:$B,2,FALSE)</f>
        <v>#N/A</v>
      </c>
    </row>
    <row r="200" spans="1:4" ht="34.950000000000003" hidden="1" customHeight="1" x14ac:dyDescent="0.3">
      <c r="A200" s="333">
        <v>109020</v>
      </c>
      <c r="B200" s="342">
        <f t="shared" si="5"/>
        <v>109020</v>
      </c>
      <c r="C200" s="230" t="s">
        <v>2136</v>
      </c>
      <c r="D200" s="297" t="e">
        <f>VLOOKUP($B200,'PASTE BID HERE'!$A:$B,2,FALSE)</f>
        <v>#N/A</v>
      </c>
    </row>
    <row r="201" spans="1:4" ht="34.950000000000003" customHeight="1" x14ac:dyDescent="0.3">
      <c r="A201" s="332"/>
      <c r="B201" s="341"/>
      <c r="C201" s="328" t="s">
        <v>2137</v>
      </c>
      <c r="D201" s="350"/>
    </row>
    <row r="202" spans="1:4" ht="34.950000000000003" customHeight="1" x14ac:dyDescent="0.3">
      <c r="A202" s="333">
        <v>119004</v>
      </c>
      <c r="B202" s="342">
        <f t="shared" si="5"/>
        <v>119004</v>
      </c>
      <c r="C202" s="230" t="s">
        <v>2138</v>
      </c>
      <c r="D202" s="297" t="e">
        <f>VLOOKUP($B202,'PASTE BID HERE'!$A:$B,2,FALSE)</f>
        <v>#N/A</v>
      </c>
    </row>
    <row r="203" spans="1:4" ht="34.950000000000003" customHeight="1" x14ac:dyDescent="0.3">
      <c r="A203" s="333">
        <v>119005</v>
      </c>
      <c r="B203" s="342">
        <f t="shared" si="5"/>
        <v>119005</v>
      </c>
      <c r="C203" s="230" t="s">
        <v>2139</v>
      </c>
      <c r="D203" s="297" t="e">
        <f>VLOOKUP($B203,'PASTE BID HERE'!$A:$B,2,FALSE)</f>
        <v>#N/A</v>
      </c>
    </row>
    <row r="204" spans="1:4" ht="34.950000000000003" customHeight="1" x14ac:dyDescent="0.3">
      <c r="A204" s="333">
        <v>119006</v>
      </c>
      <c r="B204" s="342">
        <f t="shared" si="5"/>
        <v>119006</v>
      </c>
      <c r="C204" s="230" t="s">
        <v>2140</v>
      </c>
      <c r="D204" s="297" t="e">
        <f>VLOOKUP($B204,'PASTE BID HERE'!$A:$B,2,FALSE)</f>
        <v>#N/A</v>
      </c>
    </row>
    <row r="205" spans="1:4" ht="34.950000000000003" customHeight="1" x14ac:dyDescent="0.3">
      <c r="A205" s="333">
        <v>119007</v>
      </c>
      <c r="B205" s="342">
        <f t="shared" si="5"/>
        <v>119007</v>
      </c>
      <c r="C205" s="230" t="s">
        <v>2141</v>
      </c>
      <c r="D205" s="297" t="e">
        <f>VLOOKUP($B205,'PASTE BID HERE'!$A:$B,2,FALSE)</f>
        <v>#N/A</v>
      </c>
    </row>
    <row r="206" spans="1:4" ht="34.950000000000003" customHeight="1" x14ac:dyDescent="0.3">
      <c r="A206" s="333">
        <v>119008</v>
      </c>
      <c r="B206" s="342">
        <f t="shared" si="5"/>
        <v>119008</v>
      </c>
      <c r="C206" s="230" t="s">
        <v>2142</v>
      </c>
      <c r="D206" s="297" t="e">
        <f>VLOOKUP($B206,'PASTE BID HERE'!$A:$B,2,FALSE)</f>
        <v>#N/A</v>
      </c>
    </row>
    <row r="207" spans="1:4" ht="34.950000000000003" customHeight="1" x14ac:dyDescent="0.3">
      <c r="A207" s="333">
        <v>119009</v>
      </c>
      <c r="B207" s="342">
        <f t="shared" si="5"/>
        <v>119009</v>
      </c>
      <c r="C207" s="230" t="s">
        <v>2143</v>
      </c>
      <c r="D207" s="297" t="e">
        <f>VLOOKUP($B207,'PASTE BID HERE'!$A:$B,2,FALSE)</f>
        <v>#N/A</v>
      </c>
    </row>
    <row r="208" spans="1:4" ht="34.950000000000003" customHeight="1" x14ac:dyDescent="0.3">
      <c r="A208" s="333">
        <v>119010</v>
      </c>
      <c r="B208" s="342">
        <f t="shared" si="5"/>
        <v>119010</v>
      </c>
      <c r="C208" s="230" t="s">
        <v>2144</v>
      </c>
      <c r="D208" s="297" t="e">
        <f>VLOOKUP($B208,'PASTE BID HERE'!$A:$B,2,FALSE)</f>
        <v>#N/A</v>
      </c>
    </row>
    <row r="209" spans="1:4" ht="34.950000000000003" customHeight="1" x14ac:dyDescent="0.3">
      <c r="A209" s="333">
        <v>119012</v>
      </c>
      <c r="B209" s="342">
        <f t="shared" si="5"/>
        <v>119012</v>
      </c>
      <c r="C209" s="230" t="s">
        <v>2145</v>
      </c>
      <c r="D209" s="297" t="e">
        <f>VLOOKUP($B209,'PASTE BID HERE'!$A:$B,2,FALSE)</f>
        <v>#N/A</v>
      </c>
    </row>
    <row r="210" spans="1:4" ht="34.950000000000003" customHeight="1" x14ac:dyDescent="0.3">
      <c r="A210" s="333">
        <v>119014</v>
      </c>
      <c r="B210" s="342">
        <f t="shared" si="5"/>
        <v>119014</v>
      </c>
      <c r="C210" s="230" t="s">
        <v>2146</v>
      </c>
      <c r="D210" s="297" t="e">
        <f>VLOOKUP($B210,'PASTE BID HERE'!$A:$B,2,FALSE)</f>
        <v>#N/A</v>
      </c>
    </row>
    <row r="211" spans="1:4" ht="34.950000000000003" customHeight="1" x14ac:dyDescent="0.3">
      <c r="A211" s="333">
        <v>119016</v>
      </c>
      <c r="B211" s="342">
        <f t="shared" si="5"/>
        <v>119016</v>
      </c>
      <c r="C211" s="230" t="s">
        <v>2147</v>
      </c>
      <c r="D211" s="297" t="e">
        <f>VLOOKUP($B211,'PASTE BID HERE'!$A:$B,2,FALSE)</f>
        <v>#N/A</v>
      </c>
    </row>
    <row r="212" spans="1:4" ht="34.950000000000003" hidden="1" customHeight="1" x14ac:dyDescent="0.3">
      <c r="A212" s="333">
        <v>119018</v>
      </c>
      <c r="B212" s="342">
        <f t="shared" si="5"/>
        <v>119018</v>
      </c>
      <c r="C212" s="230" t="s">
        <v>2148</v>
      </c>
      <c r="D212" s="297" t="e">
        <f>VLOOKUP($B212,'PASTE BID HERE'!$A:$B,2,FALSE)</f>
        <v>#N/A</v>
      </c>
    </row>
    <row r="213" spans="1:4" ht="34.950000000000003" hidden="1" customHeight="1" x14ac:dyDescent="0.3">
      <c r="A213" s="333">
        <v>119020</v>
      </c>
      <c r="B213" s="342">
        <f t="shared" si="5"/>
        <v>119020</v>
      </c>
      <c r="C213" s="230" t="s">
        <v>2149</v>
      </c>
      <c r="D213" s="297" t="e">
        <f>VLOOKUP($B213,'PASTE BID HERE'!$A:$B,2,FALSE)</f>
        <v>#N/A</v>
      </c>
    </row>
    <row r="214" spans="1:4" ht="34.950000000000003" hidden="1" customHeight="1" x14ac:dyDescent="0.3">
      <c r="A214" s="332"/>
      <c r="B214" s="341"/>
      <c r="C214" s="328" t="s">
        <v>2150</v>
      </c>
      <c r="D214" s="350"/>
    </row>
    <row r="215" spans="1:4" ht="34.950000000000003" hidden="1" customHeight="1" x14ac:dyDescent="0.3">
      <c r="A215" s="333">
        <v>119106</v>
      </c>
      <c r="B215" s="342">
        <f t="shared" si="5"/>
        <v>119106</v>
      </c>
      <c r="C215" s="230" t="s">
        <v>2151</v>
      </c>
      <c r="D215" s="297" t="e">
        <f>VLOOKUP($B215,'PASTE BID HERE'!$A:$B,2,FALSE)</f>
        <v>#N/A</v>
      </c>
    </row>
    <row r="216" spans="1:4" ht="34.950000000000003" hidden="1" customHeight="1" x14ac:dyDescent="0.3">
      <c r="A216" s="333">
        <v>119107</v>
      </c>
      <c r="B216" s="342">
        <f t="shared" si="5"/>
        <v>119107</v>
      </c>
      <c r="C216" s="230" t="s">
        <v>2152</v>
      </c>
      <c r="D216" s="297" t="e">
        <f>VLOOKUP($B216,'PASTE BID HERE'!$A:$B,2,FALSE)</f>
        <v>#N/A</v>
      </c>
    </row>
    <row r="217" spans="1:4" ht="34.950000000000003" hidden="1" customHeight="1" x14ac:dyDescent="0.3">
      <c r="A217" s="333">
        <v>119108</v>
      </c>
      <c r="B217" s="342">
        <f t="shared" si="5"/>
        <v>119108</v>
      </c>
      <c r="C217" s="230" t="s">
        <v>2153</v>
      </c>
      <c r="D217" s="297" t="e">
        <f>VLOOKUP($B217,'PASTE BID HERE'!$A:$B,2,FALSE)</f>
        <v>#N/A</v>
      </c>
    </row>
    <row r="218" spans="1:4" ht="34.950000000000003" hidden="1" customHeight="1" x14ac:dyDescent="0.3">
      <c r="A218" s="333">
        <v>119109</v>
      </c>
      <c r="B218" s="342">
        <f t="shared" si="5"/>
        <v>119109</v>
      </c>
      <c r="C218" s="230" t="s">
        <v>2154</v>
      </c>
      <c r="D218" s="297" t="e">
        <f>VLOOKUP($B218,'PASTE BID HERE'!$A:$B,2,FALSE)</f>
        <v>#N/A</v>
      </c>
    </row>
    <row r="219" spans="1:4" ht="34.950000000000003" hidden="1" customHeight="1" x14ac:dyDescent="0.3">
      <c r="A219" s="333">
        <v>119110</v>
      </c>
      <c r="B219" s="342">
        <f t="shared" si="5"/>
        <v>119110</v>
      </c>
      <c r="C219" s="230" t="s">
        <v>2155</v>
      </c>
      <c r="D219" s="297" t="e">
        <f>VLOOKUP($B219,'PASTE BID HERE'!$A:$B,2,FALSE)</f>
        <v>#N/A</v>
      </c>
    </row>
    <row r="220" spans="1:4" ht="34.950000000000003" hidden="1" customHeight="1" x14ac:dyDescent="0.3">
      <c r="A220" s="333">
        <v>119112</v>
      </c>
      <c r="B220" s="342">
        <f t="shared" si="5"/>
        <v>119112</v>
      </c>
      <c r="C220" s="230" t="s">
        <v>2156</v>
      </c>
      <c r="D220" s="297" t="e">
        <f>VLOOKUP($B220,'PASTE BID HERE'!$A:$B,2,FALSE)</f>
        <v>#N/A</v>
      </c>
    </row>
    <row r="221" spans="1:4" ht="34.950000000000003" hidden="1" customHeight="1" x14ac:dyDescent="0.3">
      <c r="A221" s="333">
        <v>119114</v>
      </c>
      <c r="B221" s="342">
        <f t="shared" si="5"/>
        <v>119114</v>
      </c>
      <c r="C221" s="230" t="s">
        <v>2157</v>
      </c>
      <c r="D221" s="297" t="e">
        <f>VLOOKUP($B221,'PASTE BID HERE'!$A:$B,2,FALSE)</f>
        <v>#N/A</v>
      </c>
    </row>
    <row r="222" spans="1:4" ht="34.950000000000003" hidden="1" customHeight="1" x14ac:dyDescent="0.3">
      <c r="A222" s="333">
        <v>119116</v>
      </c>
      <c r="B222" s="342">
        <f t="shared" si="5"/>
        <v>119116</v>
      </c>
      <c r="C222" s="230" t="s">
        <v>2158</v>
      </c>
      <c r="D222" s="297" t="e">
        <f>VLOOKUP($B222,'PASTE BID HERE'!$A:$B,2,FALSE)</f>
        <v>#N/A</v>
      </c>
    </row>
    <row r="223" spans="1:4" ht="34.950000000000003" hidden="1" customHeight="1" x14ac:dyDescent="0.3">
      <c r="A223" s="333">
        <v>119118</v>
      </c>
      <c r="B223" s="342">
        <f t="shared" si="5"/>
        <v>119118</v>
      </c>
      <c r="C223" s="230" t="s">
        <v>2159</v>
      </c>
      <c r="D223" s="297" t="e">
        <f>VLOOKUP($B223,'PASTE BID HERE'!$A:$B,2,FALSE)</f>
        <v>#N/A</v>
      </c>
    </row>
    <row r="224" spans="1:4" ht="34.950000000000003" hidden="1" customHeight="1" x14ac:dyDescent="0.3">
      <c r="A224" s="333">
        <v>119120</v>
      </c>
      <c r="B224" s="342">
        <f t="shared" si="5"/>
        <v>119120</v>
      </c>
      <c r="C224" s="230" t="s">
        <v>2160</v>
      </c>
      <c r="D224" s="297" t="e">
        <f>VLOOKUP($B224,'PASTE BID HERE'!$A:$B,2,FALSE)</f>
        <v>#N/A</v>
      </c>
    </row>
    <row r="225" spans="1:4" ht="34.950000000000003" customHeight="1" x14ac:dyDescent="0.3">
      <c r="A225" s="332"/>
      <c r="B225" s="341"/>
      <c r="C225" s="328" t="s">
        <v>2161</v>
      </c>
      <c r="D225" s="350"/>
    </row>
    <row r="226" spans="1:4" ht="34.950000000000003" customHeight="1" x14ac:dyDescent="0.3">
      <c r="A226" s="333">
        <v>119208</v>
      </c>
      <c r="B226" s="342">
        <f t="shared" si="5"/>
        <v>119208</v>
      </c>
      <c r="C226" s="230" t="s">
        <v>2162</v>
      </c>
      <c r="D226" s="297" t="e">
        <f>VLOOKUP($B226,'PASTE BID HERE'!$A:$B,2,FALSE)</f>
        <v>#N/A</v>
      </c>
    </row>
    <row r="227" spans="1:4" ht="34.950000000000003" customHeight="1" x14ac:dyDescent="0.3">
      <c r="A227" s="333">
        <v>119210</v>
      </c>
      <c r="B227" s="342">
        <f t="shared" si="5"/>
        <v>119210</v>
      </c>
      <c r="C227" s="230" t="s">
        <v>2163</v>
      </c>
      <c r="D227" s="297" t="e">
        <f>VLOOKUP($B227,'PASTE BID HERE'!$A:$B,2,FALSE)</f>
        <v>#N/A</v>
      </c>
    </row>
    <row r="228" spans="1:4" ht="34.950000000000003" customHeight="1" x14ac:dyDescent="0.3">
      <c r="A228" s="333">
        <v>119212</v>
      </c>
      <c r="B228" s="342">
        <f t="shared" si="5"/>
        <v>119212</v>
      </c>
      <c r="C228" s="230" t="s">
        <v>2164</v>
      </c>
      <c r="D228" s="297" t="e">
        <f>VLOOKUP($B228,'PASTE BID HERE'!$A:$B,2,FALSE)</f>
        <v>#N/A</v>
      </c>
    </row>
    <row r="229" spans="1:4" ht="34.950000000000003" customHeight="1" x14ac:dyDescent="0.3">
      <c r="A229" s="333">
        <v>119214</v>
      </c>
      <c r="B229" s="342">
        <f t="shared" si="5"/>
        <v>119214</v>
      </c>
      <c r="C229" s="230" t="s">
        <v>2165</v>
      </c>
      <c r="D229" s="297" t="e">
        <f>VLOOKUP($B229,'PASTE BID HERE'!$A:$B,2,FALSE)</f>
        <v>#N/A</v>
      </c>
    </row>
    <row r="230" spans="1:4" ht="34.950000000000003" customHeight="1" x14ac:dyDescent="0.3">
      <c r="A230" s="333">
        <v>119216</v>
      </c>
      <c r="B230" s="342">
        <f t="shared" si="5"/>
        <v>119216</v>
      </c>
      <c r="C230" s="230" t="s">
        <v>2166</v>
      </c>
      <c r="D230" s="297" t="e">
        <f>VLOOKUP($B230,'PASTE BID HERE'!$A:$B,2,FALSE)</f>
        <v>#N/A</v>
      </c>
    </row>
    <row r="231" spans="1:4" ht="34.950000000000003" hidden="1" customHeight="1" x14ac:dyDescent="0.3">
      <c r="A231" s="332"/>
      <c r="B231" s="341"/>
      <c r="C231" s="328" t="s">
        <v>2167</v>
      </c>
      <c r="D231" s="350"/>
    </row>
    <row r="232" spans="1:4" ht="34.950000000000003" hidden="1" customHeight="1" x14ac:dyDescent="0.3">
      <c r="A232" s="333">
        <v>128004</v>
      </c>
      <c r="B232" s="342">
        <f t="shared" si="5"/>
        <v>128004</v>
      </c>
      <c r="C232" s="230" t="s">
        <v>2168</v>
      </c>
      <c r="D232" s="297" t="e">
        <f>VLOOKUP($B232,'PASTE BID HERE'!$A:$B,2,FALSE)</f>
        <v>#N/A</v>
      </c>
    </row>
    <row r="233" spans="1:4" ht="34.950000000000003" hidden="1" customHeight="1" x14ac:dyDescent="0.3">
      <c r="A233" s="333">
        <v>128005</v>
      </c>
      <c r="B233" s="342">
        <f t="shared" si="5"/>
        <v>128005</v>
      </c>
      <c r="C233" s="230" t="s">
        <v>2169</v>
      </c>
      <c r="D233" s="297" t="e">
        <f>VLOOKUP($B233,'PASTE BID HERE'!$A:$B,2,FALSE)</f>
        <v>#N/A</v>
      </c>
    </row>
    <row r="234" spans="1:4" ht="34.950000000000003" hidden="1" customHeight="1" x14ac:dyDescent="0.3">
      <c r="A234" s="333">
        <v>128006</v>
      </c>
      <c r="B234" s="342">
        <f t="shared" si="5"/>
        <v>128006</v>
      </c>
      <c r="C234" s="230" t="s">
        <v>2170</v>
      </c>
      <c r="D234" s="297" t="e">
        <f>VLOOKUP($B234,'PASTE BID HERE'!$A:$B,2,FALSE)</f>
        <v>#N/A</v>
      </c>
    </row>
    <row r="235" spans="1:4" ht="34.950000000000003" hidden="1" customHeight="1" x14ac:dyDescent="0.3">
      <c r="A235" s="333">
        <v>128007</v>
      </c>
      <c r="B235" s="342">
        <f t="shared" si="5"/>
        <v>128007</v>
      </c>
      <c r="C235" s="230" t="s">
        <v>2171</v>
      </c>
      <c r="D235" s="297" t="e">
        <f>VLOOKUP($B235,'PASTE BID HERE'!$A:$B,2,FALSE)</f>
        <v>#N/A</v>
      </c>
    </row>
    <row r="236" spans="1:4" ht="34.950000000000003" hidden="1" customHeight="1" x14ac:dyDescent="0.3">
      <c r="A236" s="333">
        <v>128008</v>
      </c>
      <c r="B236" s="342">
        <f t="shared" si="5"/>
        <v>128008</v>
      </c>
      <c r="C236" s="230" t="s">
        <v>2172</v>
      </c>
      <c r="D236" s="297" t="e">
        <f>VLOOKUP($B236,'PASTE BID HERE'!$A:$B,2,FALSE)</f>
        <v>#N/A</v>
      </c>
    </row>
    <row r="237" spans="1:4" ht="34.950000000000003" hidden="1" customHeight="1" x14ac:dyDescent="0.3">
      <c r="A237" s="333">
        <v>128010</v>
      </c>
      <c r="B237" s="342">
        <f t="shared" si="5"/>
        <v>128010</v>
      </c>
      <c r="C237" s="230" t="s">
        <v>2173</v>
      </c>
      <c r="D237" s="297" t="e">
        <f>VLOOKUP($B237,'PASTE BID HERE'!$A:$B,2,FALSE)</f>
        <v>#N/A</v>
      </c>
    </row>
    <row r="238" spans="1:4" ht="34.950000000000003" hidden="1" customHeight="1" x14ac:dyDescent="0.3">
      <c r="A238" s="332"/>
      <c r="B238" s="341"/>
      <c r="C238" s="328" t="s">
        <v>2174</v>
      </c>
      <c r="D238" s="350"/>
    </row>
    <row r="239" spans="1:4" ht="34.950000000000003" hidden="1" customHeight="1" x14ac:dyDescent="0.3">
      <c r="A239" s="333">
        <v>129004</v>
      </c>
      <c r="B239" s="342">
        <f t="shared" si="5"/>
        <v>129004</v>
      </c>
      <c r="C239" s="230" t="s">
        <v>2175</v>
      </c>
      <c r="D239" s="297" t="e">
        <f>VLOOKUP($B239,'PASTE BID HERE'!$A:$B,2,FALSE)</f>
        <v>#N/A</v>
      </c>
    </row>
    <row r="240" spans="1:4" ht="34.950000000000003" hidden="1" customHeight="1" x14ac:dyDescent="0.3">
      <c r="A240" s="333">
        <v>129005</v>
      </c>
      <c r="B240" s="342">
        <f t="shared" si="5"/>
        <v>129005</v>
      </c>
      <c r="C240" s="230" t="s">
        <v>2176</v>
      </c>
      <c r="D240" s="297" t="e">
        <f>VLOOKUP($B240,'PASTE BID HERE'!$A:$B,2,FALSE)</f>
        <v>#N/A</v>
      </c>
    </row>
    <row r="241" spans="1:4" ht="34.950000000000003" hidden="1" customHeight="1" x14ac:dyDescent="0.3">
      <c r="A241" s="333">
        <v>129006</v>
      </c>
      <c r="B241" s="342">
        <f t="shared" si="5"/>
        <v>129006</v>
      </c>
      <c r="C241" s="230" t="s">
        <v>2177</v>
      </c>
      <c r="D241" s="297" t="e">
        <f>VLOOKUP($B241,'PASTE BID HERE'!$A:$B,2,FALSE)</f>
        <v>#N/A</v>
      </c>
    </row>
    <row r="242" spans="1:4" ht="34.950000000000003" hidden="1" customHeight="1" x14ac:dyDescent="0.3">
      <c r="A242" s="333">
        <v>129007</v>
      </c>
      <c r="B242" s="342">
        <f t="shared" si="5"/>
        <v>129007</v>
      </c>
      <c r="C242" s="230" t="s">
        <v>2178</v>
      </c>
      <c r="D242" s="297" t="e">
        <f>VLOOKUP($B242,'PASTE BID HERE'!$A:$B,2,FALSE)</f>
        <v>#N/A</v>
      </c>
    </row>
    <row r="243" spans="1:4" ht="34.950000000000003" hidden="1" customHeight="1" x14ac:dyDescent="0.3">
      <c r="A243" s="333">
        <v>129008</v>
      </c>
      <c r="B243" s="342">
        <f t="shared" si="5"/>
        <v>129008</v>
      </c>
      <c r="C243" s="230" t="s">
        <v>2179</v>
      </c>
      <c r="D243" s="297" t="e">
        <f>VLOOKUP($B243,'PASTE BID HERE'!$A:$B,2,FALSE)</f>
        <v>#N/A</v>
      </c>
    </row>
    <row r="244" spans="1:4" ht="34.950000000000003" hidden="1" customHeight="1" x14ac:dyDescent="0.3">
      <c r="A244" s="333">
        <v>129009</v>
      </c>
      <c r="B244" s="342">
        <f t="shared" si="5"/>
        <v>129009</v>
      </c>
      <c r="C244" s="230" t="s">
        <v>2180</v>
      </c>
      <c r="D244" s="297" t="e">
        <f>VLOOKUP($B244,'PASTE BID HERE'!$A:$B,2,FALSE)</f>
        <v>#N/A</v>
      </c>
    </row>
    <row r="245" spans="1:4" ht="34.950000000000003" hidden="1" customHeight="1" x14ac:dyDescent="0.3">
      <c r="A245" s="333">
        <v>129010</v>
      </c>
      <c r="B245" s="342">
        <f t="shared" si="5"/>
        <v>129010</v>
      </c>
      <c r="C245" s="230" t="s">
        <v>2181</v>
      </c>
      <c r="D245" s="297" t="e">
        <f>VLOOKUP($B245,'PASTE BID HERE'!$A:$B,2,FALSE)</f>
        <v>#N/A</v>
      </c>
    </row>
    <row r="246" spans="1:4" ht="34.950000000000003" hidden="1" customHeight="1" x14ac:dyDescent="0.3">
      <c r="A246" s="333">
        <v>129012</v>
      </c>
      <c r="B246" s="342">
        <f t="shared" si="5"/>
        <v>129012</v>
      </c>
      <c r="C246" s="230" t="s">
        <v>2182</v>
      </c>
      <c r="D246" s="297" t="e">
        <f>VLOOKUP($B246,'PASTE BID HERE'!$A:$B,2,FALSE)</f>
        <v>#N/A</v>
      </c>
    </row>
    <row r="247" spans="1:4" ht="34.950000000000003" hidden="1" customHeight="1" x14ac:dyDescent="0.3">
      <c r="A247" s="333">
        <v>129014</v>
      </c>
      <c r="B247" s="342">
        <f t="shared" si="5"/>
        <v>129014</v>
      </c>
      <c r="C247" s="230" t="s">
        <v>2183</v>
      </c>
      <c r="D247" s="297" t="e">
        <f>VLOOKUP($B247,'PASTE BID HERE'!$A:$B,2,FALSE)</f>
        <v>#N/A</v>
      </c>
    </row>
    <row r="248" spans="1:4" ht="34.950000000000003" hidden="1" customHeight="1" x14ac:dyDescent="0.3">
      <c r="A248" s="333">
        <v>129016</v>
      </c>
      <c r="B248" s="342">
        <f t="shared" si="5"/>
        <v>129016</v>
      </c>
      <c r="C248" s="230" t="s">
        <v>2184</v>
      </c>
      <c r="D248" s="297" t="e">
        <f>VLOOKUP($B248,'PASTE BID HERE'!$A:$B,2,FALSE)</f>
        <v>#N/A</v>
      </c>
    </row>
    <row r="249" spans="1:4" ht="34.950000000000003" hidden="1" customHeight="1" x14ac:dyDescent="0.3">
      <c r="A249" s="333">
        <v>129018</v>
      </c>
      <c r="B249" s="342">
        <f t="shared" si="5"/>
        <v>129018</v>
      </c>
      <c r="C249" s="230" t="s">
        <v>2185</v>
      </c>
      <c r="D249" s="297" t="e">
        <f>VLOOKUP($B249,'PASTE BID HERE'!$A:$B,2,FALSE)</f>
        <v>#N/A</v>
      </c>
    </row>
    <row r="250" spans="1:4" ht="34.950000000000003" hidden="1" customHeight="1" x14ac:dyDescent="0.3">
      <c r="A250" s="333">
        <v>129020</v>
      </c>
      <c r="B250" s="342">
        <f t="shared" si="5"/>
        <v>129020</v>
      </c>
      <c r="C250" s="230" t="s">
        <v>2186</v>
      </c>
      <c r="D250" s="297" t="e">
        <f>VLOOKUP($B250,'PASTE BID HERE'!$A:$B,2,FALSE)</f>
        <v>#N/A</v>
      </c>
    </row>
    <row r="251" spans="1:4" ht="34.950000000000003" hidden="1" customHeight="1" x14ac:dyDescent="0.3">
      <c r="A251" s="332"/>
      <c r="B251" s="341"/>
      <c r="C251" s="328" t="s">
        <v>2187</v>
      </c>
      <c r="D251" s="350"/>
    </row>
    <row r="252" spans="1:4" ht="34.950000000000003" hidden="1" customHeight="1" x14ac:dyDescent="0.3">
      <c r="A252" s="333">
        <v>131208</v>
      </c>
      <c r="B252" s="342">
        <f t="shared" si="5"/>
        <v>131208</v>
      </c>
      <c r="C252" s="230" t="s">
        <v>2188</v>
      </c>
      <c r="D252" s="297" t="e">
        <f>VLOOKUP($B252,'PASTE BID HERE'!$A:$B,2,FALSE)</f>
        <v>#N/A</v>
      </c>
    </row>
    <row r="253" spans="1:4" ht="34.950000000000003" hidden="1" customHeight="1" x14ac:dyDescent="0.3">
      <c r="A253" s="333">
        <v>131210</v>
      </c>
      <c r="B253" s="342">
        <f t="shared" ref="B253:B256" si="6">A253</f>
        <v>131210</v>
      </c>
      <c r="C253" s="230" t="s">
        <v>2189</v>
      </c>
      <c r="D253" s="297">
        <f>VLOOKUP($B253,'PASTE BID HERE'!$A:$B,2,FALSE)</f>
        <v>40.58</v>
      </c>
    </row>
    <row r="254" spans="1:4" ht="34.950000000000003" hidden="1" customHeight="1" x14ac:dyDescent="0.3">
      <c r="A254" s="333">
        <v>131212</v>
      </c>
      <c r="B254" s="342">
        <f t="shared" si="6"/>
        <v>131212</v>
      </c>
      <c r="C254" s="230" t="s">
        <v>2190</v>
      </c>
      <c r="D254" s="297">
        <f>VLOOKUP($B254,'PASTE BID HERE'!$A:$B,2,FALSE)</f>
        <v>43.07</v>
      </c>
    </row>
    <row r="255" spans="1:4" ht="34.950000000000003" hidden="1" customHeight="1" x14ac:dyDescent="0.3">
      <c r="A255" s="333">
        <v>132008</v>
      </c>
      <c r="B255" s="342">
        <f t="shared" si="6"/>
        <v>132008</v>
      </c>
      <c r="C255" s="230" t="s">
        <v>2191</v>
      </c>
      <c r="D255" s="297" t="e">
        <f>VLOOKUP($B255,'PASTE BID HERE'!$A:$B,2,FALSE)</f>
        <v>#N/A</v>
      </c>
    </row>
    <row r="256" spans="1:4" ht="34.950000000000003" hidden="1" customHeight="1" thickBot="1" x14ac:dyDescent="0.35">
      <c r="A256" s="335">
        <v>132010</v>
      </c>
      <c r="B256" s="343">
        <f t="shared" si="6"/>
        <v>132010</v>
      </c>
      <c r="C256" s="336" t="s">
        <v>2192</v>
      </c>
      <c r="D256" s="304">
        <f>VLOOKUP($B256,'PASTE BID HERE'!$A:$B,2,FALSE)</f>
        <v>64.44</v>
      </c>
    </row>
    <row r="257" spans="1:4" ht="34.950000000000003" hidden="1" customHeight="1" x14ac:dyDescent="0.3">
      <c r="A257" s="305" t="s">
        <v>2193</v>
      </c>
      <c r="B257" s="305"/>
      <c r="C257" s="318"/>
    </row>
    <row r="258" spans="1:4" ht="34.950000000000003" hidden="1" customHeight="1" x14ac:dyDescent="0.3">
      <c r="A258" s="302"/>
      <c r="B258" s="302"/>
      <c r="C258" s="300"/>
      <c r="D258" s="301"/>
    </row>
    <row r="259" spans="1:4" ht="34.950000000000003" customHeight="1" thickBot="1" x14ac:dyDescent="0.35">
      <c r="A259" s="294" t="s">
        <v>2194</v>
      </c>
      <c r="B259" s="294"/>
      <c r="C259" s="300"/>
      <c r="D259" s="301"/>
    </row>
    <row r="260" spans="1:4" ht="34.950000000000003" customHeight="1" x14ac:dyDescent="0.3">
      <c r="A260" s="349" t="s">
        <v>1594</v>
      </c>
      <c r="B260" s="348" t="s">
        <v>1940</v>
      </c>
      <c r="C260" s="348" t="s">
        <v>645</v>
      </c>
      <c r="D260" s="353" t="s">
        <v>252</v>
      </c>
    </row>
    <row r="261" spans="1:4" ht="34.950000000000003" hidden="1" customHeight="1" x14ac:dyDescent="0.3">
      <c r="A261" s="333">
        <v>149020</v>
      </c>
      <c r="B261" s="346">
        <f>A261</f>
        <v>149020</v>
      </c>
      <c r="C261" s="230" t="s">
        <v>2195</v>
      </c>
      <c r="D261" s="297" t="e">
        <f>VLOOKUP($B261,'PASTE BID HERE'!$A:$B,2,FALSE)</f>
        <v>#N/A</v>
      </c>
    </row>
    <row r="262" spans="1:4" ht="34.950000000000003" customHeight="1" x14ac:dyDescent="0.3">
      <c r="A262" s="333">
        <v>149040</v>
      </c>
      <c r="B262" s="346">
        <f t="shared" ref="B262:B270" si="7">A262</f>
        <v>149040</v>
      </c>
      <c r="C262" s="230" t="s">
        <v>2196</v>
      </c>
      <c r="D262" s="520" t="e">
        <f>VLOOKUP($B262,'PASTE BID HERE'!$A:$B,2,FALSE)</f>
        <v>#N/A</v>
      </c>
    </row>
    <row r="263" spans="1:4" ht="34.950000000000003" hidden="1" customHeight="1" x14ac:dyDescent="0.3">
      <c r="A263" s="333">
        <v>149090</v>
      </c>
      <c r="B263" s="346">
        <f t="shared" si="7"/>
        <v>149090</v>
      </c>
      <c r="C263" s="230" t="s">
        <v>2197</v>
      </c>
      <c r="D263" s="297" t="e">
        <f>VLOOKUP($B263,'PASTE BID HERE'!$A:$B,2,FALSE)</f>
        <v>#N/A</v>
      </c>
    </row>
    <row r="264" spans="1:4" ht="34.950000000000003" hidden="1" customHeight="1" x14ac:dyDescent="0.3">
      <c r="A264" s="333">
        <v>149091</v>
      </c>
      <c r="B264" s="346">
        <f t="shared" si="7"/>
        <v>149091</v>
      </c>
      <c r="C264" s="230" t="s">
        <v>2198</v>
      </c>
      <c r="D264" s="297" t="e">
        <f>VLOOKUP($B264,'PASTE BID HERE'!$A:$B,2,FALSE)</f>
        <v>#N/A</v>
      </c>
    </row>
    <row r="265" spans="1:4" ht="34.950000000000003" hidden="1" customHeight="1" x14ac:dyDescent="0.3">
      <c r="A265" s="333">
        <v>149125</v>
      </c>
      <c r="B265" s="346">
        <f t="shared" si="7"/>
        <v>149125</v>
      </c>
      <c r="C265" s="230" t="s">
        <v>2199</v>
      </c>
      <c r="D265" s="297" t="e">
        <f>VLOOKUP($B265,'PASTE BID HERE'!$A:$B,2,FALSE)</f>
        <v>#N/A</v>
      </c>
    </row>
    <row r="266" spans="1:4" ht="34.950000000000003" hidden="1" customHeight="1" x14ac:dyDescent="0.3">
      <c r="A266" s="333">
        <v>149126</v>
      </c>
      <c r="B266" s="346">
        <f t="shared" si="7"/>
        <v>149126</v>
      </c>
      <c r="C266" s="230" t="s">
        <v>2200</v>
      </c>
      <c r="D266" s="297" t="e">
        <f>VLOOKUP($B266,'PASTE BID HERE'!$A:$B,2,FALSE)</f>
        <v>#N/A</v>
      </c>
    </row>
    <row r="267" spans="1:4" ht="34.950000000000003" hidden="1" customHeight="1" x14ac:dyDescent="0.3">
      <c r="A267" s="333">
        <v>149127</v>
      </c>
      <c r="B267" s="346">
        <f t="shared" si="7"/>
        <v>149127</v>
      </c>
      <c r="C267" s="230" t="s">
        <v>2201</v>
      </c>
      <c r="D267" s="297" t="e">
        <f>VLOOKUP($B267,'PASTE BID HERE'!$A:$B,2,FALSE)</f>
        <v>#N/A</v>
      </c>
    </row>
    <row r="268" spans="1:4" ht="34.950000000000003" customHeight="1" x14ac:dyDescent="0.3">
      <c r="A268" s="333">
        <v>149145</v>
      </c>
      <c r="B268" s="346">
        <f t="shared" si="7"/>
        <v>149145</v>
      </c>
      <c r="C268" s="230" t="s">
        <v>2202</v>
      </c>
      <c r="D268" s="520" t="e">
        <f>VLOOKUP($B268,'PASTE BID HERE'!$A:$B,2,FALSE)</f>
        <v>#N/A</v>
      </c>
    </row>
    <row r="269" spans="1:4" ht="34.950000000000003" customHeight="1" x14ac:dyDescent="0.3">
      <c r="A269" s="333">
        <v>149156</v>
      </c>
      <c r="B269" s="346">
        <f t="shared" si="7"/>
        <v>149156</v>
      </c>
      <c r="C269" s="230" t="s">
        <v>2203</v>
      </c>
      <c r="D269" s="520" t="e">
        <f>VLOOKUP($B269,'PASTE BID HERE'!$A:$B,2,FALSE)</f>
        <v>#N/A</v>
      </c>
    </row>
    <row r="270" spans="1:4" ht="34.950000000000003" customHeight="1" thickBot="1" x14ac:dyDescent="0.35">
      <c r="A270" s="335">
        <v>149160</v>
      </c>
      <c r="B270" s="347">
        <f t="shared" si="7"/>
        <v>149160</v>
      </c>
      <c r="C270" s="336" t="s">
        <v>2204</v>
      </c>
      <c r="D270" s="304" t="e">
        <f>VLOOKUP($B270,'PASTE BID HERE'!$A:$B,2,FALSE)</f>
        <v>#N/A</v>
      </c>
    </row>
    <row r="271" spans="1:4" ht="34.950000000000003" customHeight="1" x14ac:dyDescent="0.3">
      <c r="A271" s="56"/>
      <c r="B271" s="56"/>
      <c r="C271" s="300"/>
      <c r="D271" s="301"/>
    </row>
    <row r="272" spans="1:4" ht="34.950000000000003" hidden="1" customHeight="1" thickBot="1" x14ac:dyDescent="0.35">
      <c r="A272" s="307" t="s">
        <v>2205</v>
      </c>
      <c r="B272" s="307"/>
      <c r="C272" s="319"/>
      <c r="D272" s="301"/>
    </row>
    <row r="273" spans="1:4" ht="34.950000000000003" hidden="1" customHeight="1" thickBot="1" x14ac:dyDescent="0.35">
      <c r="A273" s="295" t="s">
        <v>1594</v>
      </c>
      <c r="B273" s="344"/>
      <c r="C273" s="306" t="s">
        <v>645</v>
      </c>
      <c r="D273" s="296" t="s">
        <v>2206</v>
      </c>
    </row>
    <row r="274" spans="1:4" ht="34.950000000000003" hidden="1" customHeight="1" x14ac:dyDescent="0.3">
      <c r="A274" s="308"/>
      <c r="B274" s="345"/>
      <c r="C274" s="298" t="s">
        <v>2207</v>
      </c>
      <c r="D274" s="299"/>
    </row>
    <row r="275" spans="1:4" ht="34.950000000000003" hidden="1" customHeight="1" x14ac:dyDescent="0.3">
      <c r="A275" s="309" t="s">
        <v>2208</v>
      </c>
      <c r="B275" s="309"/>
      <c r="C275" s="320" t="s">
        <v>2209</v>
      </c>
      <c r="D275" s="303" t="e">
        <f>VLOOKUP($A275,'PASTE BID HERE'!$A:$B,2,FALSE)</f>
        <v>#N/A</v>
      </c>
    </row>
    <row r="276" spans="1:4" ht="34.950000000000003" hidden="1" customHeight="1" x14ac:dyDescent="0.3">
      <c r="A276" s="309" t="s">
        <v>2210</v>
      </c>
      <c r="B276" s="309"/>
      <c r="C276" s="320" t="s">
        <v>2211</v>
      </c>
      <c r="D276" s="303" t="e">
        <f>VLOOKUP($A276,'PASTE BID HERE'!$A:$B,2,FALSE)</f>
        <v>#N/A</v>
      </c>
    </row>
    <row r="277" spans="1:4" ht="34.950000000000003" hidden="1" customHeight="1" x14ac:dyDescent="0.3">
      <c r="A277" s="309" t="s">
        <v>2212</v>
      </c>
      <c r="B277" s="309"/>
      <c r="C277" s="320" t="s">
        <v>2213</v>
      </c>
      <c r="D277" s="303" t="e">
        <f>VLOOKUP($A277,'PASTE BID HERE'!$A:$B,2,FALSE)</f>
        <v>#N/A</v>
      </c>
    </row>
    <row r="278" spans="1:4" ht="34.950000000000003" hidden="1" customHeight="1" x14ac:dyDescent="0.3">
      <c r="A278" s="308"/>
      <c r="B278" s="345"/>
      <c r="C278" s="298" t="s">
        <v>2214</v>
      </c>
      <c r="D278" s="299"/>
    </row>
    <row r="279" spans="1:4" ht="34.950000000000003" hidden="1" customHeight="1" x14ac:dyDescent="0.3">
      <c r="A279" s="309" t="s">
        <v>2215</v>
      </c>
      <c r="B279" s="309"/>
      <c r="C279" s="320" t="s">
        <v>2216</v>
      </c>
      <c r="D279" s="303" t="e">
        <f>VLOOKUP($A279,'PASTE BID HERE'!$A:$B,2,FALSE)</f>
        <v>#N/A</v>
      </c>
    </row>
    <row r="280" spans="1:4" ht="34.950000000000003" hidden="1" customHeight="1" x14ac:dyDescent="0.3">
      <c r="A280" s="308"/>
      <c r="B280" s="345"/>
      <c r="C280" s="298" t="s">
        <v>2217</v>
      </c>
      <c r="D280" s="299"/>
    </row>
    <row r="281" spans="1:4" ht="34.950000000000003" hidden="1" customHeight="1" x14ac:dyDescent="0.3">
      <c r="A281" s="310" t="s">
        <v>2218</v>
      </c>
      <c r="B281" s="310"/>
      <c r="C281" s="321" t="s">
        <v>2219</v>
      </c>
      <c r="D281" s="303" t="e">
        <f>VLOOKUP($A281,'PASTE BID HERE'!$A:$B,2,FALSE)</f>
        <v>#N/A</v>
      </c>
    </row>
    <row r="282" spans="1:4" ht="34.950000000000003" hidden="1" customHeight="1" x14ac:dyDescent="0.3">
      <c r="A282" s="309" t="s">
        <v>2220</v>
      </c>
      <c r="B282" s="309"/>
      <c r="C282" s="320" t="s">
        <v>2221</v>
      </c>
      <c r="D282" s="303" t="e">
        <f>VLOOKUP($A282,'PASTE BID HERE'!$A:$B,2,FALSE)</f>
        <v>#N/A</v>
      </c>
    </row>
    <row r="283" spans="1:4" ht="34.950000000000003" hidden="1" customHeight="1" thickBot="1" x14ac:dyDescent="0.35">
      <c r="A283" s="311" t="s">
        <v>2222</v>
      </c>
      <c r="B283" s="311"/>
      <c r="C283" s="322" t="s">
        <v>2223</v>
      </c>
      <c r="D283" s="327" t="e">
        <f>VLOOKUP($A283,'PASTE BID HERE'!$A:$B,2,FALSE)</f>
        <v>#N/A</v>
      </c>
    </row>
    <row r="284" spans="1:4" ht="34.950000000000003" hidden="1" customHeight="1" x14ac:dyDescent="0.3">
      <c r="A284" s="312"/>
      <c r="B284" s="312"/>
      <c r="C284" s="323"/>
      <c r="D284" s="301"/>
    </row>
    <row r="285" spans="1:4" ht="34.950000000000003" hidden="1" customHeight="1" thickBot="1" x14ac:dyDescent="0.35">
      <c r="A285" s="307" t="s">
        <v>2224</v>
      </c>
      <c r="B285" s="307"/>
      <c r="C285" s="319"/>
      <c r="D285" s="301"/>
    </row>
    <row r="286" spans="1:4" ht="34.950000000000003" hidden="1" customHeight="1" thickBot="1" x14ac:dyDescent="0.35">
      <c r="A286" s="295" t="s">
        <v>1594</v>
      </c>
      <c r="B286" s="344"/>
      <c r="C286" s="306" t="s">
        <v>645</v>
      </c>
      <c r="D286" s="296" t="s">
        <v>2206</v>
      </c>
    </row>
    <row r="287" spans="1:4" ht="34.950000000000003" hidden="1" customHeight="1" x14ac:dyDescent="0.3">
      <c r="A287" s="308"/>
      <c r="B287" s="345"/>
      <c r="C287" s="298" t="s">
        <v>2225</v>
      </c>
      <c r="D287" s="299"/>
    </row>
    <row r="288" spans="1:4" ht="34.950000000000003" hidden="1" customHeight="1" x14ac:dyDescent="0.3">
      <c r="A288" s="309" t="s">
        <v>2226</v>
      </c>
      <c r="B288" s="309"/>
      <c r="C288" s="320" t="s">
        <v>2227</v>
      </c>
      <c r="D288" s="303" t="e">
        <f>VLOOKUP($A288,'PASTE BID HERE'!$A:$B,2,FALSE)</f>
        <v>#N/A</v>
      </c>
    </row>
    <row r="289" spans="1:4" ht="34.950000000000003" hidden="1" customHeight="1" x14ac:dyDescent="0.3">
      <c r="A289" s="309" t="s">
        <v>2228</v>
      </c>
      <c r="B289" s="309"/>
      <c r="C289" s="320" t="s">
        <v>2229</v>
      </c>
      <c r="D289" s="303" t="e">
        <f>VLOOKUP($A289,'PASTE BID HERE'!$A:$B,2,FALSE)</f>
        <v>#N/A</v>
      </c>
    </row>
    <row r="290" spans="1:4" ht="34.950000000000003" hidden="1" customHeight="1" x14ac:dyDescent="0.3">
      <c r="A290" s="309" t="s">
        <v>2230</v>
      </c>
      <c r="B290" s="309"/>
      <c r="C290" s="320" t="s">
        <v>2231</v>
      </c>
      <c r="D290" s="303" t="e">
        <f>VLOOKUP($A290,'PASTE BID HERE'!$A:$B,2,FALSE)</f>
        <v>#N/A</v>
      </c>
    </row>
    <row r="291" spans="1:4" ht="34.950000000000003" hidden="1" customHeight="1" x14ac:dyDescent="0.3">
      <c r="A291" s="308"/>
      <c r="B291" s="345"/>
      <c r="C291" s="298" t="s">
        <v>2232</v>
      </c>
      <c r="D291" s="299"/>
    </row>
    <row r="292" spans="1:4" ht="34.950000000000003" hidden="1" customHeight="1" x14ac:dyDescent="0.3">
      <c r="A292" s="309" t="s">
        <v>2233</v>
      </c>
      <c r="B292" s="309"/>
      <c r="C292" s="320" t="s">
        <v>2234</v>
      </c>
      <c r="D292" s="303" t="e">
        <f>VLOOKUP($A292,'PASTE BID HERE'!$A:$B,2,FALSE)</f>
        <v>#N/A</v>
      </c>
    </row>
    <row r="293" spans="1:4" ht="34.950000000000003" hidden="1" customHeight="1" x14ac:dyDescent="0.3">
      <c r="A293" s="308"/>
      <c r="B293" s="345"/>
      <c r="C293" s="298" t="s">
        <v>2235</v>
      </c>
      <c r="D293" s="299"/>
    </row>
    <row r="294" spans="1:4" ht="34.950000000000003" hidden="1" customHeight="1" x14ac:dyDescent="0.3">
      <c r="A294" s="313" t="s">
        <v>2236</v>
      </c>
      <c r="B294" s="313"/>
      <c r="C294" s="320" t="s">
        <v>2237</v>
      </c>
      <c r="D294" s="303" t="e">
        <f>VLOOKUP($A294,'PASTE BID HERE'!$A:$B,2,FALSE)</f>
        <v>#N/A</v>
      </c>
    </row>
    <row r="295" spans="1:4" ht="34.950000000000003" hidden="1" customHeight="1" x14ac:dyDescent="0.3">
      <c r="A295" s="309" t="s">
        <v>2238</v>
      </c>
      <c r="B295" s="309"/>
      <c r="C295" s="320" t="s">
        <v>2239</v>
      </c>
      <c r="D295" s="303" t="e">
        <f>VLOOKUP($A295,'PASTE BID HERE'!$A:$B,2,FALSE)</f>
        <v>#N/A</v>
      </c>
    </row>
    <row r="296" spans="1:4" ht="34.950000000000003" hidden="1" customHeight="1" x14ac:dyDescent="0.3">
      <c r="A296" s="309" t="s">
        <v>2240</v>
      </c>
      <c r="B296" s="309"/>
      <c r="C296" s="320" t="s">
        <v>2241</v>
      </c>
      <c r="D296" s="303" t="e">
        <f>VLOOKUP($A296,'PASTE BID HERE'!$A:$B,2,FALSE)</f>
        <v>#N/A</v>
      </c>
    </row>
    <row r="297" spans="1:4" ht="34.950000000000003" hidden="1" customHeight="1" x14ac:dyDescent="0.3">
      <c r="A297" s="308"/>
      <c r="B297" s="345"/>
      <c r="C297" s="298" t="s">
        <v>2242</v>
      </c>
      <c r="D297" s="299"/>
    </row>
    <row r="298" spans="1:4" ht="34.950000000000003" hidden="1" customHeight="1" x14ac:dyDescent="0.3">
      <c r="A298" s="309" t="s">
        <v>2243</v>
      </c>
      <c r="B298" s="309"/>
      <c r="C298" s="320" t="s">
        <v>2244</v>
      </c>
      <c r="D298" s="303" t="e">
        <f>VLOOKUP($A298,'PASTE BID HERE'!$A:$B,2,FALSE)</f>
        <v>#N/A</v>
      </c>
    </row>
    <row r="299" spans="1:4" ht="34.950000000000003" hidden="1" customHeight="1" x14ac:dyDescent="0.3">
      <c r="A299" s="309" t="s">
        <v>2245</v>
      </c>
      <c r="B299" s="309"/>
      <c r="C299" s="320" t="s">
        <v>2246</v>
      </c>
      <c r="D299" s="303" t="e">
        <f>VLOOKUP($A299,'PASTE BID HERE'!$A:$B,2,FALSE)</f>
        <v>#N/A</v>
      </c>
    </row>
    <row r="300" spans="1:4" ht="34.950000000000003" hidden="1" customHeight="1" x14ac:dyDescent="0.3">
      <c r="A300" s="308"/>
      <c r="B300" s="345"/>
      <c r="C300" s="298" t="s">
        <v>2247</v>
      </c>
      <c r="D300" s="299"/>
    </row>
    <row r="301" spans="1:4" ht="34.950000000000003" hidden="1" customHeight="1" thickBot="1" x14ac:dyDescent="0.35">
      <c r="A301" s="311" t="s">
        <v>2248</v>
      </c>
      <c r="B301" s="311"/>
      <c r="C301" s="322" t="s">
        <v>2247</v>
      </c>
      <c r="D301" s="304" t="e">
        <f>VLOOKUP($A301,'PASTE BID HERE'!$A:$B,2,FALSE)</f>
        <v>#N/A</v>
      </c>
    </row>
    <row r="302" spans="1:4" ht="34.950000000000003" hidden="1" customHeight="1" x14ac:dyDescent="0.3">
      <c r="A302" s="314"/>
      <c r="B302" s="314"/>
      <c r="C302" s="324"/>
      <c r="D302" s="301"/>
    </row>
    <row r="303" spans="1:4" ht="34.950000000000003" hidden="1" customHeight="1" thickBot="1" x14ac:dyDescent="0.35">
      <c r="A303" s="307" t="s">
        <v>2249</v>
      </c>
      <c r="B303" s="307"/>
      <c r="C303" s="319"/>
      <c r="D303" s="301"/>
    </row>
    <row r="304" spans="1:4" ht="34.950000000000003" hidden="1" customHeight="1" thickBot="1" x14ac:dyDescent="0.35">
      <c r="A304" s="295" t="s">
        <v>1594</v>
      </c>
      <c r="B304" s="344"/>
      <c r="C304" s="306" t="s">
        <v>645</v>
      </c>
      <c r="D304" s="296" t="s">
        <v>252</v>
      </c>
    </row>
    <row r="305" spans="1:4" ht="34.950000000000003" hidden="1" customHeight="1" x14ac:dyDescent="0.3">
      <c r="A305" s="308"/>
      <c r="B305" s="345"/>
      <c r="C305" s="298" t="s">
        <v>2250</v>
      </c>
      <c r="D305" s="299"/>
    </row>
    <row r="306" spans="1:4" ht="34.950000000000003" hidden="1" customHeight="1" x14ac:dyDescent="0.3">
      <c r="A306" s="309" t="s">
        <v>2251</v>
      </c>
      <c r="B306" s="309"/>
      <c r="C306" s="320" t="s">
        <v>2252</v>
      </c>
      <c r="D306" s="303" t="e">
        <f>VLOOKUP($A306,'PASTE BID HERE'!$A:$B,2,FALSE)</f>
        <v>#N/A</v>
      </c>
    </row>
    <row r="307" spans="1:4" ht="34.950000000000003" hidden="1" customHeight="1" x14ac:dyDescent="0.3">
      <c r="A307" s="309" t="s">
        <v>2253</v>
      </c>
      <c r="B307" s="309"/>
      <c r="C307" s="320" t="s">
        <v>2254</v>
      </c>
      <c r="D307" s="303" t="e">
        <f>VLOOKUP($A307,'PASTE BID HERE'!$A:$B,2,FALSE)</f>
        <v>#N/A</v>
      </c>
    </row>
    <row r="308" spans="1:4" ht="34.950000000000003" hidden="1" customHeight="1" x14ac:dyDescent="0.3">
      <c r="A308" s="309" t="s">
        <v>2255</v>
      </c>
      <c r="B308" s="309"/>
      <c r="C308" s="320" t="s">
        <v>2256</v>
      </c>
      <c r="D308" s="303" t="e">
        <f>VLOOKUP($A308,'PASTE BID HERE'!$A:$B,2,FALSE)</f>
        <v>#N/A</v>
      </c>
    </row>
    <row r="309" spans="1:4" ht="34.950000000000003" hidden="1" customHeight="1" x14ac:dyDescent="0.3">
      <c r="A309" s="308"/>
      <c r="B309" s="345"/>
      <c r="C309" s="298" t="s">
        <v>2257</v>
      </c>
      <c r="D309" s="299"/>
    </row>
    <row r="310" spans="1:4" ht="34.950000000000003" hidden="1" customHeight="1" x14ac:dyDescent="0.3">
      <c r="A310" s="313" t="s">
        <v>2258</v>
      </c>
      <c r="B310" s="313"/>
      <c r="C310" s="320" t="s">
        <v>2259</v>
      </c>
      <c r="D310" s="326" t="e">
        <f>VLOOKUP($A310,'PASTE BID HERE'!$A:$B,2,FALSE)</f>
        <v>#N/A</v>
      </c>
    </row>
    <row r="311" spans="1:4" ht="34.950000000000003" hidden="1" customHeight="1" x14ac:dyDescent="0.3">
      <c r="A311" s="313" t="s">
        <v>2260</v>
      </c>
      <c r="B311" s="313"/>
      <c r="C311" s="320" t="s">
        <v>2261</v>
      </c>
      <c r="D311" s="326" t="e">
        <f>VLOOKUP($A311,'PASTE BID HERE'!$A:$B,2,FALSE)</f>
        <v>#N/A</v>
      </c>
    </row>
    <row r="312" spans="1:4" ht="34.950000000000003" hidden="1" customHeight="1" x14ac:dyDescent="0.3">
      <c r="A312" s="308"/>
      <c r="B312" s="345"/>
      <c r="C312" s="298" t="s">
        <v>2262</v>
      </c>
      <c r="D312" s="299"/>
    </row>
    <row r="313" spans="1:4" ht="34.950000000000003" hidden="1" customHeight="1" x14ac:dyDescent="0.3">
      <c r="A313" s="309" t="s">
        <v>2263</v>
      </c>
      <c r="B313" s="309"/>
      <c r="C313" s="320" t="s">
        <v>2264</v>
      </c>
      <c r="D313" s="303" t="e">
        <f>VLOOKUP($A313,'PASTE BID HERE'!$A:$B,2,FALSE)</f>
        <v>#N/A</v>
      </c>
    </row>
    <row r="314" spans="1:4" ht="34.950000000000003" hidden="1" customHeight="1" thickBot="1" x14ac:dyDescent="0.35">
      <c r="A314" s="311" t="s">
        <v>2265</v>
      </c>
      <c r="B314" s="311"/>
      <c r="C314" s="322" t="s">
        <v>2266</v>
      </c>
      <c r="D314" s="327" t="e">
        <f>VLOOKUP($A314,'PASTE BID HERE'!$A:$B,2,FALSE)</f>
        <v>#N/A</v>
      </c>
    </row>
    <row r="315" spans="1:4" ht="34.950000000000003" hidden="1" customHeight="1" x14ac:dyDescent="0.3">
      <c r="A315" s="312"/>
      <c r="B315" s="312"/>
      <c r="C315" s="323"/>
      <c r="D315" s="301"/>
    </row>
    <row r="316" spans="1:4" ht="34.950000000000003" hidden="1" customHeight="1" thickBot="1" x14ac:dyDescent="0.35">
      <c r="A316" s="307" t="s">
        <v>2267</v>
      </c>
      <c r="B316" s="307"/>
      <c r="C316" s="319"/>
      <c r="D316" s="301"/>
    </row>
    <row r="317" spans="1:4" ht="34.950000000000003" hidden="1" customHeight="1" thickBot="1" x14ac:dyDescent="0.35">
      <c r="A317" s="295" t="s">
        <v>1594</v>
      </c>
      <c r="B317" s="344"/>
      <c r="C317" s="306" t="s">
        <v>645</v>
      </c>
      <c r="D317" s="296" t="s">
        <v>252</v>
      </c>
    </row>
    <row r="318" spans="1:4" ht="34.950000000000003" hidden="1" customHeight="1" x14ac:dyDescent="0.3">
      <c r="A318" s="308"/>
      <c r="B318" s="345"/>
      <c r="C318" s="298" t="s">
        <v>2268</v>
      </c>
      <c r="D318" s="299"/>
    </row>
    <row r="319" spans="1:4" ht="34.950000000000003" hidden="1" customHeight="1" x14ac:dyDescent="0.3">
      <c r="A319" s="309" t="s">
        <v>2269</v>
      </c>
      <c r="B319" s="309"/>
      <c r="C319" s="320" t="s">
        <v>2270</v>
      </c>
      <c r="D319" s="303" t="e">
        <f>VLOOKUP($A319,'PASTE BID HERE'!$A:$B,2,FALSE)</f>
        <v>#N/A</v>
      </c>
    </row>
    <row r="320" spans="1:4" ht="34.950000000000003" hidden="1" customHeight="1" x14ac:dyDescent="0.3">
      <c r="A320" s="309" t="s">
        <v>2271</v>
      </c>
      <c r="B320" s="309"/>
      <c r="C320" s="320" t="s">
        <v>2272</v>
      </c>
      <c r="D320" s="303" t="e">
        <f>VLOOKUP($A320,'PASTE BID HERE'!$A:$B,2,FALSE)</f>
        <v>#N/A</v>
      </c>
    </row>
    <row r="321" spans="1:4" ht="34.950000000000003" hidden="1" customHeight="1" x14ac:dyDescent="0.3">
      <c r="A321" s="309" t="s">
        <v>2273</v>
      </c>
      <c r="B321" s="309"/>
      <c r="C321" s="320" t="s">
        <v>2274</v>
      </c>
      <c r="D321" s="303" t="e">
        <f>VLOOKUP($A321,'PASTE BID HERE'!$A:$B,2,FALSE)</f>
        <v>#N/A</v>
      </c>
    </row>
    <row r="322" spans="1:4" ht="34.950000000000003" hidden="1" customHeight="1" x14ac:dyDescent="0.3">
      <c r="A322" s="313" t="s">
        <v>2275</v>
      </c>
      <c r="B322" s="313"/>
      <c r="C322" s="325" t="s">
        <v>2276</v>
      </c>
      <c r="D322" s="303" t="e">
        <f>VLOOKUP($A322,'PASTE BID HERE'!$A:$B,2,FALSE)</f>
        <v>#N/A</v>
      </c>
    </row>
    <row r="323" spans="1:4" ht="34.950000000000003" hidden="1" customHeight="1" x14ac:dyDescent="0.3">
      <c r="A323" s="308"/>
      <c r="B323" s="345"/>
      <c r="C323" s="298" t="s">
        <v>2277</v>
      </c>
      <c r="D323" s="299"/>
    </row>
    <row r="324" spans="1:4" ht="34.950000000000003" hidden="1" customHeight="1" thickBot="1" x14ac:dyDescent="0.35">
      <c r="A324" s="311" t="s">
        <v>2278</v>
      </c>
      <c r="B324" s="311"/>
      <c r="C324" s="322" t="s">
        <v>2279</v>
      </c>
      <c r="D324" s="304" t="e">
        <f>VLOOKUP($A324,'PASTE BID HERE'!$A:$B,2,FALSE)</f>
        <v>#N/A</v>
      </c>
    </row>
    <row r="325" spans="1:4" ht="34.950000000000003" hidden="1" customHeight="1" x14ac:dyDescent="0.3">
      <c r="A325" s="314"/>
      <c r="B325" s="314"/>
      <c r="C325" s="324"/>
      <c r="D325" s="301"/>
    </row>
    <row r="326" spans="1:4" ht="34.950000000000003" hidden="1" customHeight="1" thickBot="1" x14ac:dyDescent="0.35">
      <c r="A326" s="307" t="s">
        <v>2280</v>
      </c>
      <c r="B326" s="307"/>
      <c r="C326" s="319"/>
    </row>
    <row r="327" spans="1:4" ht="34.950000000000003" hidden="1" customHeight="1" thickBot="1" x14ac:dyDescent="0.35">
      <c r="A327" s="295" t="s">
        <v>1594</v>
      </c>
      <c r="B327" s="344"/>
      <c r="C327" s="306" t="s">
        <v>645</v>
      </c>
      <c r="D327" s="296" t="s">
        <v>252</v>
      </c>
    </row>
    <row r="328" spans="1:4" ht="34.950000000000003" hidden="1" customHeight="1" x14ac:dyDescent="0.3">
      <c r="A328" s="308"/>
      <c r="B328" s="345"/>
      <c r="C328" s="298" t="s">
        <v>2281</v>
      </c>
      <c r="D328" s="299"/>
    </row>
    <row r="329" spans="1:4" ht="34.950000000000003" hidden="1" customHeight="1" x14ac:dyDescent="0.3">
      <c r="A329" s="309" t="s">
        <v>2282</v>
      </c>
      <c r="B329" s="309"/>
      <c r="C329" s="320" t="s">
        <v>2283</v>
      </c>
      <c r="D329" s="303" t="e">
        <f>VLOOKUP($A329,'PASTE BID HERE'!$A:$B,2,FALSE)</f>
        <v>#N/A</v>
      </c>
    </row>
    <row r="330" spans="1:4" ht="34.950000000000003" hidden="1" customHeight="1" x14ac:dyDescent="0.3">
      <c r="A330" s="309" t="s">
        <v>2284</v>
      </c>
      <c r="B330" s="309"/>
      <c r="C330" s="320" t="s">
        <v>2285</v>
      </c>
      <c r="D330" s="303" t="e">
        <f>VLOOKUP($A330,'PASTE BID HERE'!$A:$B,2,FALSE)</f>
        <v>#N/A</v>
      </c>
    </row>
    <row r="331" spans="1:4" ht="34.950000000000003" hidden="1" customHeight="1" x14ac:dyDescent="0.3">
      <c r="A331" s="309" t="s">
        <v>2286</v>
      </c>
      <c r="B331" s="309"/>
      <c r="C331" s="320" t="s">
        <v>2287</v>
      </c>
      <c r="D331" s="303" t="e">
        <f>VLOOKUP($A331,'PASTE BID HERE'!$A:$B,2,FALSE)</f>
        <v>#N/A</v>
      </c>
    </row>
    <row r="332" spans="1:4" ht="34.950000000000003" hidden="1" customHeight="1" x14ac:dyDescent="0.3">
      <c r="A332" s="313" t="s">
        <v>2288</v>
      </c>
      <c r="B332" s="313"/>
      <c r="C332" s="320" t="s">
        <v>2289</v>
      </c>
      <c r="D332" s="303" t="e">
        <f>VLOOKUP($A332,'PASTE BID HERE'!$A:$B,2,FALSE)</f>
        <v>#N/A</v>
      </c>
    </row>
    <row r="333" spans="1:4" ht="34.950000000000003" hidden="1" customHeight="1" x14ac:dyDescent="0.3">
      <c r="A333" s="308"/>
      <c r="B333" s="345"/>
      <c r="C333" s="298" t="s">
        <v>2290</v>
      </c>
      <c r="D333" s="299"/>
    </row>
    <row r="334" spans="1:4" ht="34.950000000000003" hidden="1" customHeight="1" x14ac:dyDescent="0.3">
      <c r="A334" s="309" t="s">
        <v>2291</v>
      </c>
      <c r="B334" s="309"/>
      <c r="C334" s="320" t="s">
        <v>2292</v>
      </c>
      <c r="D334" s="297" t="e">
        <f>VLOOKUP($A334,'PASTE BID HERE'!$A:$B,2,FALSE)</f>
        <v>#N/A</v>
      </c>
    </row>
    <row r="335" spans="1:4" ht="34.950000000000003" hidden="1" customHeight="1" x14ac:dyDescent="0.3">
      <c r="A335" s="309" t="s">
        <v>2293</v>
      </c>
      <c r="B335" s="309"/>
      <c r="C335" s="320" t="s">
        <v>2294</v>
      </c>
      <c r="D335" s="297" t="e">
        <f>VLOOKUP($A335,'PASTE BID HERE'!$A:$B,2,FALSE)</f>
        <v>#N/A</v>
      </c>
    </row>
    <row r="336" spans="1:4" ht="34.950000000000003" hidden="1" customHeight="1" x14ac:dyDescent="0.3">
      <c r="A336" s="308"/>
      <c r="B336" s="345"/>
      <c r="C336" s="298" t="s">
        <v>2295</v>
      </c>
      <c r="D336" s="299"/>
    </row>
    <row r="337" spans="1:4" ht="34.950000000000003" hidden="1" customHeight="1" thickBot="1" x14ac:dyDescent="0.35">
      <c r="A337" s="311" t="s">
        <v>2296</v>
      </c>
      <c r="B337" s="311"/>
      <c r="C337" s="322" t="s">
        <v>2297</v>
      </c>
      <c r="D337" s="304" t="e">
        <f>VLOOKUP($A337,'PASTE BID HERE'!$A:$B,2,FALSE)</f>
        <v>#N/A</v>
      </c>
    </row>
    <row r="338" spans="1:4" hidden="1" x14ac:dyDescent="0.3">
      <c r="A338" s="314"/>
      <c r="B338" s="314"/>
      <c r="C338" s="324"/>
      <c r="D338" s="301"/>
    </row>
    <row r="339" spans="1:4" x14ac:dyDescent="0.3">
      <c r="A339" s="314"/>
      <c r="B339" s="314"/>
      <c r="C339" s="324"/>
      <c r="D339" s="301"/>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15A819-EC2F-47F0-8BCB-B21760E146CC}">
  <dimension ref="A42:K83"/>
  <sheetViews>
    <sheetView view="pageBreakPreview" topLeftCell="A48" zoomScale="90" zoomScaleNormal="100" zoomScaleSheetLayoutView="90" workbookViewId="0">
      <selection activeCell="A77" sqref="A77:A78"/>
    </sheetView>
  </sheetViews>
  <sheetFormatPr defaultColWidth="8.88671875" defaultRowHeight="14.4" x14ac:dyDescent="0.3"/>
  <cols>
    <col min="1" max="1" width="8.88671875" style="3"/>
    <col min="2" max="2" width="11.6640625" style="3" bestFit="1" customWidth="1"/>
    <col min="3" max="3" width="4.6640625" style="3" bestFit="1" customWidth="1"/>
    <col min="4" max="4" width="6" style="3" bestFit="1" customWidth="1"/>
    <col min="5" max="5" width="7.33203125" style="3" customWidth="1"/>
    <col min="6" max="6" width="6.33203125" style="3" customWidth="1"/>
    <col min="7" max="7" width="8.88671875" style="3"/>
    <col min="8" max="8" width="11.6640625" style="3" bestFit="1" customWidth="1"/>
    <col min="9" max="9" width="8.5546875" style="3" bestFit="1" customWidth="1"/>
    <col min="10" max="10" width="7" style="3" bestFit="1" customWidth="1"/>
    <col min="11" max="16384" width="8.88671875" style="3"/>
  </cols>
  <sheetData>
    <row r="42" spans="1:11" ht="14.4" customHeight="1" x14ac:dyDescent="0.3">
      <c r="A42" s="955" t="str">
        <f>'PASTE BID HERE'!A1</f>
        <v>Customer: 29443 - TEMP CONTROL HEATING AND REFRIGERATION, LLC</v>
      </c>
      <c r="B42" s="955"/>
      <c r="C42" s="955"/>
      <c r="D42" s="955"/>
      <c r="E42" s="955"/>
      <c r="F42" s="955"/>
      <c r="G42" s="955"/>
      <c r="H42" s="955"/>
      <c r="I42" s="955"/>
      <c r="J42" s="955"/>
      <c r="K42" s="955"/>
    </row>
    <row r="43" spans="1:11" ht="14.4" customHeight="1" x14ac:dyDescent="0.3">
      <c r="A43" s="955"/>
      <c r="B43" s="955"/>
      <c r="C43" s="955"/>
      <c r="D43" s="955"/>
      <c r="E43" s="955"/>
      <c r="F43" s="955"/>
      <c r="G43" s="955"/>
      <c r="H43" s="955"/>
      <c r="I43" s="955"/>
      <c r="J43" s="955"/>
      <c r="K43" s="955"/>
    </row>
    <row r="44" spans="1:11" ht="23.4" x14ac:dyDescent="0.3">
      <c r="A44" s="162"/>
      <c r="B44" s="162"/>
      <c r="C44" s="162"/>
      <c r="D44" s="162"/>
      <c r="E44" s="162"/>
      <c r="F44" s="162"/>
      <c r="G44" s="162"/>
      <c r="H44" s="162"/>
      <c r="I44" s="162"/>
      <c r="J44" s="162"/>
      <c r="K44" s="162"/>
    </row>
    <row r="45" spans="1:11" ht="14.4" customHeight="1" x14ac:dyDescent="0.3">
      <c r="A45" s="956" t="s">
        <v>2298</v>
      </c>
      <c r="B45" s="957"/>
      <c r="C45" s="957"/>
      <c r="D45" s="957"/>
      <c r="E45" s="957"/>
      <c r="F45" s="957"/>
      <c r="G45" s="957"/>
      <c r="H45" s="957"/>
      <c r="I45" s="957"/>
      <c r="J45" s="957"/>
      <c r="K45" s="958"/>
    </row>
    <row r="46" spans="1:11" ht="12.6" customHeight="1" x14ac:dyDescent="0.3">
      <c r="A46" s="959"/>
      <c r="B46" s="960"/>
      <c r="C46" s="960"/>
      <c r="D46" s="960"/>
      <c r="E46" s="960"/>
      <c r="F46" s="960"/>
      <c r="G46" s="960"/>
      <c r="H46" s="960"/>
      <c r="I46" s="960"/>
      <c r="J46" s="960"/>
      <c r="K46" s="961"/>
    </row>
    <row r="47" spans="1:11" ht="9.6" hidden="1" customHeight="1" x14ac:dyDescent="0.3">
      <c r="A47" s="962"/>
      <c r="B47" s="963"/>
      <c r="C47" s="963"/>
      <c r="D47" s="963"/>
      <c r="E47" s="963"/>
      <c r="F47" s="963"/>
      <c r="G47" s="963"/>
      <c r="H47" s="963"/>
      <c r="I47" s="963"/>
      <c r="J47" s="963"/>
      <c r="K47" s="964"/>
    </row>
    <row r="48" spans="1:11" ht="15.6" x14ac:dyDescent="0.3">
      <c r="A48" s="965" t="s">
        <v>2299</v>
      </c>
      <c r="B48" s="965"/>
      <c r="C48" s="965"/>
      <c r="D48" s="965"/>
      <c r="E48" s="965"/>
      <c r="F48" s="965"/>
      <c r="G48" s="965"/>
      <c r="H48" s="965"/>
      <c r="I48" s="965"/>
      <c r="J48" s="965"/>
    </row>
    <row r="49" spans="1:11" x14ac:dyDescent="0.3">
      <c r="A49" s="966" t="s">
        <v>1594</v>
      </c>
      <c r="B49" s="967"/>
      <c r="C49" s="163" t="s">
        <v>2300</v>
      </c>
      <c r="D49" s="967" t="s">
        <v>645</v>
      </c>
      <c r="E49" s="967"/>
      <c r="F49" s="967"/>
      <c r="G49" s="967"/>
      <c r="H49" s="163" t="s">
        <v>2301</v>
      </c>
      <c r="I49" s="163" t="s">
        <v>2302</v>
      </c>
      <c r="J49" s="968" t="s">
        <v>252</v>
      </c>
      <c r="K49" s="969"/>
    </row>
    <row r="50" spans="1:11" ht="22.2" customHeight="1" x14ac:dyDescent="0.3">
      <c r="A50" s="926" t="s">
        <v>2303</v>
      </c>
      <c r="B50" s="926"/>
      <c r="C50" s="60">
        <v>50</v>
      </c>
      <c r="D50" s="970" t="s">
        <v>2304</v>
      </c>
      <c r="E50" s="970"/>
      <c r="F50" s="970"/>
      <c r="G50" s="970"/>
      <c r="H50" s="60">
        <v>0.93</v>
      </c>
      <c r="I50" s="60" t="s">
        <v>2305</v>
      </c>
      <c r="J50" s="971">
        <f>VLOOKUP($A50,'PASTE BID HERE'!$A:$B,2,FALSE)</f>
        <v>647.66999999999996</v>
      </c>
      <c r="K50" s="972">
        <f>VLOOKUP($A50,'PASTE BID HERE'!$A:$B,2,FALSE)</f>
        <v>647.66999999999996</v>
      </c>
    </row>
    <row r="51" spans="1:11" ht="22.2" customHeight="1" x14ac:dyDescent="0.3">
      <c r="A51" s="926" t="s">
        <v>2306</v>
      </c>
      <c r="B51" s="926"/>
      <c r="C51" s="60">
        <v>50</v>
      </c>
      <c r="D51" s="970" t="s">
        <v>2307</v>
      </c>
      <c r="E51" s="970"/>
      <c r="F51" s="970"/>
      <c r="G51" s="970"/>
      <c r="H51" s="60">
        <v>0.93</v>
      </c>
      <c r="I51" s="60" t="s">
        <v>2305</v>
      </c>
      <c r="J51" s="971">
        <f>VLOOKUP($A51,'PASTE BID HERE'!$A:$B,2,FALSE)</f>
        <v>647.66999999999996</v>
      </c>
      <c r="K51" s="972">
        <f>VLOOKUP($A51,'PASTE BID HERE'!$A:$B,2,FALSE)</f>
        <v>647.66999999999996</v>
      </c>
    </row>
    <row r="52" spans="1:11" ht="15.6" x14ac:dyDescent="0.3">
      <c r="A52" s="965" t="s">
        <v>2308</v>
      </c>
      <c r="B52" s="965"/>
      <c r="C52" s="965"/>
      <c r="D52" s="965"/>
      <c r="E52" s="965"/>
      <c r="F52" s="965"/>
      <c r="G52" s="965"/>
      <c r="H52" s="965"/>
      <c r="I52" s="965"/>
      <c r="J52" s="965"/>
    </row>
    <row r="53" spans="1:11" x14ac:dyDescent="0.3">
      <c r="A53" s="966" t="s">
        <v>1594</v>
      </c>
      <c r="B53" s="967"/>
      <c r="C53" s="163" t="s">
        <v>2300</v>
      </c>
      <c r="D53" s="967" t="s">
        <v>645</v>
      </c>
      <c r="E53" s="967"/>
      <c r="F53" s="967"/>
      <c r="G53" s="967"/>
      <c r="H53" s="163" t="s">
        <v>2301</v>
      </c>
      <c r="I53" s="163" t="s">
        <v>2302</v>
      </c>
      <c r="J53" s="968" t="s">
        <v>252</v>
      </c>
      <c r="K53" s="969"/>
    </row>
    <row r="54" spans="1:11" ht="22.2" customHeight="1" x14ac:dyDescent="0.3">
      <c r="A54" s="926" t="s">
        <v>2309</v>
      </c>
      <c r="B54" s="926"/>
      <c r="C54" s="60">
        <v>40</v>
      </c>
      <c r="D54" s="970" t="s">
        <v>2310</v>
      </c>
      <c r="E54" s="970"/>
      <c r="F54" s="970"/>
      <c r="G54" s="970"/>
      <c r="H54" s="60">
        <v>0.62</v>
      </c>
      <c r="I54" s="60" t="s">
        <v>2305</v>
      </c>
      <c r="J54" s="971">
        <f>VLOOKUP($A54,'PASTE BID HERE'!$A:$B,2,FALSE)</f>
        <v>1396.83</v>
      </c>
      <c r="K54" s="972">
        <f>VLOOKUP($A54,'PASTE BID HERE'!$A:$B,2,FALSE)</f>
        <v>1396.83</v>
      </c>
    </row>
    <row r="55" spans="1:11" ht="22.2" customHeight="1" x14ac:dyDescent="0.3">
      <c r="A55" s="926" t="s">
        <v>2311</v>
      </c>
      <c r="B55" s="926"/>
      <c r="C55" s="60">
        <v>40</v>
      </c>
      <c r="D55" s="970" t="s">
        <v>2312</v>
      </c>
      <c r="E55" s="970"/>
      <c r="F55" s="970"/>
      <c r="G55" s="970"/>
      <c r="H55" s="60">
        <v>0.62</v>
      </c>
      <c r="I55" s="60" t="s">
        <v>2305</v>
      </c>
      <c r="J55" s="971">
        <f>VLOOKUP($A55,'PASTE BID HERE'!$A:$B,2,FALSE)</f>
        <v>1167.25</v>
      </c>
      <c r="K55" s="972">
        <f>VLOOKUP($A55,'PASTE BID HERE'!$A:$B,2,FALSE)</f>
        <v>1167.25</v>
      </c>
    </row>
    <row r="56" spans="1:11" ht="15.6" x14ac:dyDescent="0.3">
      <c r="A56" s="965" t="s">
        <v>2313</v>
      </c>
      <c r="B56" s="965"/>
      <c r="C56" s="965"/>
      <c r="D56" s="965"/>
      <c r="E56" s="965"/>
      <c r="F56" s="965"/>
      <c r="G56" s="965"/>
      <c r="H56" s="965"/>
      <c r="I56" s="965"/>
      <c r="J56" s="965"/>
    </row>
    <row r="57" spans="1:11" x14ac:dyDescent="0.3">
      <c r="A57" s="966" t="s">
        <v>1594</v>
      </c>
      <c r="B57" s="967"/>
      <c r="C57" s="163" t="s">
        <v>2300</v>
      </c>
      <c r="D57" s="967" t="s">
        <v>645</v>
      </c>
      <c r="E57" s="967"/>
      <c r="F57" s="967"/>
      <c r="G57" s="967"/>
      <c r="H57" s="163" t="s">
        <v>2301</v>
      </c>
      <c r="I57" s="163" t="s">
        <v>2302</v>
      </c>
      <c r="J57" s="968" t="s">
        <v>252</v>
      </c>
      <c r="K57" s="969"/>
    </row>
    <row r="58" spans="1:11" ht="22.2" customHeight="1" x14ac:dyDescent="0.3">
      <c r="A58" s="926" t="s">
        <v>2314</v>
      </c>
      <c r="B58" s="926"/>
      <c r="C58" s="60">
        <v>48</v>
      </c>
      <c r="D58" s="970" t="s">
        <v>2315</v>
      </c>
      <c r="E58" s="970"/>
      <c r="F58" s="970"/>
      <c r="G58" s="970"/>
      <c r="H58" s="60">
        <v>0.66</v>
      </c>
      <c r="I58" s="60" t="s">
        <v>2316</v>
      </c>
      <c r="J58" s="971">
        <f>VLOOKUP($A58,'PASTE BID HERE'!$A:$B,2,FALSE)</f>
        <v>1163.6300000000001</v>
      </c>
      <c r="K58" s="972">
        <f>VLOOKUP($A58,'PASTE BID HERE'!$A:$B,2,FALSE)</f>
        <v>1163.6300000000001</v>
      </c>
    </row>
    <row r="59" spans="1:11" ht="22.2" customHeight="1" x14ac:dyDescent="0.3">
      <c r="A59" s="926" t="s">
        <v>2317</v>
      </c>
      <c r="B59" s="926"/>
      <c r="C59" s="60">
        <v>50</v>
      </c>
      <c r="D59" s="970" t="s">
        <v>2318</v>
      </c>
      <c r="E59" s="970"/>
      <c r="F59" s="970"/>
      <c r="G59" s="970"/>
      <c r="H59" s="60">
        <v>0.66</v>
      </c>
      <c r="I59" s="60" t="s">
        <v>2305</v>
      </c>
      <c r="J59" s="971">
        <f>VLOOKUP($A59,'PASTE BID HERE'!$A:$B,2,FALSE)</f>
        <v>873.62</v>
      </c>
      <c r="K59" s="972">
        <f>VLOOKUP($A59,'PASTE BID HERE'!$A:$B,2,FALSE)</f>
        <v>873.62</v>
      </c>
    </row>
    <row r="60" spans="1:11" ht="22.2" customHeight="1" x14ac:dyDescent="0.3">
      <c r="A60" s="926" t="s">
        <v>2319</v>
      </c>
      <c r="B60" s="926"/>
      <c r="C60" s="60">
        <v>50</v>
      </c>
      <c r="D60" s="970" t="s">
        <v>2320</v>
      </c>
      <c r="E60" s="970"/>
      <c r="F60" s="970"/>
      <c r="G60" s="970"/>
      <c r="H60" s="164">
        <v>0.7</v>
      </c>
      <c r="I60" s="60" t="s">
        <v>2305</v>
      </c>
      <c r="J60" s="971">
        <f>VLOOKUP($A60,'PASTE BID HERE'!$A:$B,2,FALSE)</f>
        <v>1791.96</v>
      </c>
      <c r="K60" s="972">
        <f>VLOOKUP($A60,'PASTE BID HERE'!$A:$B,2,FALSE)</f>
        <v>1791.96</v>
      </c>
    </row>
    <row r="61" spans="1:11" ht="22.2" customHeight="1" x14ac:dyDescent="0.3">
      <c r="A61" s="926" t="s">
        <v>2321</v>
      </c>
      <c r="B61" s="926"/>
      <c r="C61" s="60">
        <v>75</v>
      </c>
      <c r="D61" s="970" t="s">
        <v>2322</v>
      </c>
      <c r="E61" s="970"/>
      <c r="F61" s="970"/>
      <c r="G61" s="970"/>
      <c r="H61" s="60">
        <v>0.71</v>
      </c>
      <c r="I61" s="60" t="s">
        <v>2316</v>
      </c>
      <c r="J61" s="971">
        <f>VLOOKUP($A61,'PASTE BID HERE'!$A:$B,2,FALSE)</f>
        <v>1489.88</v>
      </c>
      <c r="K61" s="972">
        <f>VLOOKUP($A61,'PASTE BID HERE'!$A:$B,2,FALSE)</f>
        <v>1489.88</v>
      </c>
    </row>
    <row r="62" spans="1:11" ht="15.6" x14ac:dyDescent="0.3">
      <c r="A62" s="965" t="s">
        <v>2323</v>
      </c>
      <c r="B62" s="965"/>
      <c r="C62" s="965"/>
      <c r="D62" s="965"/>
      <c r="E62" s="965"/>
      <c r="F62" s="965"/>
      <c r="G62" s="965"/>
      <c r="H62" s="965"/>
      <c r="I62" s="965"/>
      <c r="J62" s="965"/>
    </row>
    <row r="63" spans="1:11" x14ac:dyDescent="0.3">
      <c r="A63" s="966" t="s">
        <v>1594</v>
      </c>
      <c r="B63" s="967"/>
      <c r="C63" s="163" t="s">
        <v>2300</v>
      </c>
      <c r="D63" s="967" t="s">
        <v>645</v>
      </c>
      <c r="E63" s="967"/>
      <c r="F63" s="967"/>
      <c r="G63" s="967"/>
      <c r="H63" s="163" t="s">
        <v>2301</v>
      </c>
      <c r="I63" s="163" t="s">
        <v>2302</v>
      </c>
      <c r="J63" s="968" t="s">
        <v>252</v>
      </c>
      <c r="K63" s="969"/>
    </row>
    <row r="64" spans="1:11" ht="22.2" customHeight="1" x14ac:dyDescent="0.3">
      <c r="A64" s="926" t="s">
        <v>2324</v>
      </c>
      <c r="B64" s="926"/>
      <c r="C64" s="60">
        <v>50</v>
      </c>
      <c r="D64" s="970" t="s">
        <v>2325</v>
      </c>
      <c r="E64" s="970"/>
      <c r="F64" s="970"/>
      <c r="G64" s="970"/>
      <c r="H64" s="60">
        <v>3.7</v>
      </c>
      <c r="I64" s="60" t="s">
        <v>2326</v>
      </c>
      <c r="J64" s="971">
        <f>VLOOKUP($A64,'PASTE BID HERE'!$A:$B,2,FALSE)</f>
        <v>2061.42</v>
      </c>
      <c r="K64" s="972">
        <f>VLOOKUP($A64,'PASTE BID HERE'!$A:$B,2,FALSE)</f>
        <v>2061.42</v>
      </c>
    </row>
    <row r="65" spans="1:11" ht="15.6" x14ac:dyDescent="0.3">
      <c r="A65" s="965" t="s">
        <v>2327</v>
      </c>
      <c r="B65" s="965"/>
      <c r="C65" s="965"/>
      <c r="D65" s="965"/>
      <c r="E65" s="965"/>
      <c r="F65" s="965"/>
      <c r="G65" s="965"/>
      <c r="H65" s="965"/>
      <c r="I65" s="965"/>
      <c r="J65" s="965"/>
    </row>
    <row r="66" spans="1:11" x14ac:dyDescent="0.3">
      <c r="A66" s="966" t="s">
        <v>1594</v>
      </c>
      <c r="B66" s="967"/>
      <c r="C66" s="163" t="s">
        <v>2300</v>
      </c>
      <c r="D66" s="967" t="s">
        <v>645</v>
      </c>
      <c r="E66" s="967"/>
      <c r="F66" s="967"/>
      <c r="G66" s="967"/>
      <c r="H66" s="163" t="s">
        <v>2301</v>
      </c>
      <c r="I66" s="163" t="s">
        <v>2302</v>
      </c>
      <c r="J66" s="968" t="s">
        <v>252</v>
      </c>
      <c r="K66" s="969"/>
    </row>
    <row r="67" spans="1:11" ht="22.2" customHeight="1" x14ac:dyDescent="0.3">
      <c r="A67" s="926" t="s">
        <v>2328</v>
      </c>
      <c r="B67" s="926"/>
      <c r="C67" s="60">
        <v>90</v>
      </c>
      <c r="D67" s="970" t="s">
        <v>2329</v>
      </c>
      <c r="E67" s="970"/>
      <c r="F67" s="970"/>
      <c r="G67" s="970"/>
      <c r="H67" s="60">
        <v>0.93</v>
      </c>
      <c r="I67" s="60" t="s">
        <v>2326</v>
      </c>
      <c r="J67" s="971">
        <f>VLOOKUP($A67,'PASTE BID HERE'!$A:$B,2,FALSE)</f>
        <v>1282.57</v>
      </c>
      <c r="K67" s="972">
        <f>VLOOKUP($A67,'PASTE BID HERE'!$A:$B,2,FALSE)</f>
        <v>1282.57</v>
      </c>
    </row>
    <row r="68" spans="1:11" ht="22.2" customHeight="1" x14ac:dyDescent="0.3">
      <c r="A68" s="926" t="s">
        <v>2330</v>
      </c>
      <c r="B68" s="926"/>
      <c r="C68" s="60">
        <v>95</v>
      </c>
      <c r="D68" s="970" t="s">
        <v>2331</v>
      </c>
      <c r="E68" s="970"/>
      <c r="F68" s="970"/>
      <c r="G68" s="970"/>
      <c r="H68" s="60">
        <v>0.93</v>
      </c>
      <c r="I68" s="60" t="s">
        <v>2326</v>
      </c>
      <c r="J68" s="971">
        <f>VLOOKUP($A68,'PASTE BID HERE'!$A:$B,2,FALSE)</f>
        <v>1438.98</v>
      </c>
      <c r="K68" s="972">
        <f>VLOOKUP($A68,'PASTE BID HERE'!$A:$B,2,FALSE)</f>
        <v>1438.98</v>
      </c>
    </row>
    <row r="69" spans="1:11" ht="22.2" customHeight="1" x14ac:dyDescent="0.3">
      <c r="A69" s="926" t="s">
        <v>2332</v>
      </c>
      <c r="B69" s="926"/>
      <c r="C69" s="60">
        <v>95</v>
      </c>
      <c r="D69" s="970" t="s">
        <v>2333</v>
      </c>
      <c r="E69" s="970"/>
      <c r="F69" s="970"/>
      <c r="G69" s="970"/>
      <c r="H69" s="60">
        <v>0.93</v>
      </c>
      <c r="I69" s="60" t="s">
        <v>2326</v>
      </c>
      <c r="J69" s="971">
        <f>VLOOKUP($A69,'PASTE BID HERE'!$A:$B,2,FALSE)</f>
        <v>1438.98</v>
      </c>
      <c r="K69" s="972">
        <f>VLOOKUP($A69,'PASTE BID HERE'!$A:$B,2,FALSE)</f>
        <v>1438.98</v>
      </c>
    </row>
    <row r="70" spans="1:11" ht="22.2" customHeight="1" x14ac:dyDescent="0.3">
      <c r="A70" s="285"/>
      <c r="B70" s="285"/>
      <c r="C70" s="285"/>
      <c r="D70" s="286"/>
      <c r="E70" s="286"/>
      <c r="F70" s="286"/>
      <c r="G70" s="286"/>
      <c r="H70" s="285"/>
      <c r="I70" s="285"/>
      <c r="J70" s="287"/>
      <c r="K70" s="287"/>
    </row>
    <row r="71" spans="1:11" ht="22.2" customHeight="1" x14ac:dyDescent="0.3">
      <c r="A71" s="285"/>
      <c r="B71" s="285"/>
      <c r="C71" s="285"/>
      <c r="D71" s="286"/>
      <c r="E71" s="286"/>
      <c r="F71" s="286"/>
      <c r="G71" s="286"/>
      <c r="H71" s="285"/>
      <c r="I71" s="285"/>
      <c r="J71" s="287"/>
      <c r="K71" s="287"/>
    </row>
    <row r="72" spans="1:11" ht="22.2" customHeight="1" x14ac:dyDescent="0.3">
      <c r="A72" s="285"/>
      <c r="B72" s="285"/>
      <c r="C72" s="285"/>
      <c r="D72" s="286"/>
      <c r="E72" s="286"/>
      <c r="F72" s="286"/>
      <c r="G72" s="286"/>
      <c r="H72" s="285"/>
      <c r="I72" s="285"/>
      <c r="J72" s="287"/>
      <c r="K72" s="287"/>
    </row>
    <row r="73" spans="1:11" ht="22.95" customHeight="1" x14ac:dyDescent="0.3"/>
    <row r="74" spans="1:11" s="168" customFormat="1" ht="18" customHeight="1" x14ac:dyDescent="0.3">
      <c r="A74" s="165"/>
      <c r="B74" s="166"/>
      <c r="C74" s="977" t="s">
        <v>2334</v>
      </c>
      <c r="D74" s="977"/>
      <c r="E74" s="977"/>
      <c r="F74" s="977"/>
      <c r="G74" s="977"/>
      <c r="H74" s="977"/>
      <c r="I74" s="977"/>
      <c r="J74" s="167"/>
      <c r="K74" s="165"/>
    </row>
    <row r="75" spans="1:11" s="168" customFormat="1" ht="17.399999999999999" customHeight="1" x14ac:dyDescent="0.3">
      <c r="A75" s="978" t="s">
        <v>2335</v>
      </c>
      <c r="B75" s="979"/>
      <c r="C75" s="979"/>
      <c r="D75" s="979"/>
      <c r="E75" s="979"/>
      <c r="F75" s="979"/>
      <c r="G75" s="979"/>
      <c r="H75" s="979"/>
      <c r="I75" s="979"/>
      <c r="J75" s="979"/>
      <c r="K75" s="980"/>
    </row>
    <row r="76" spans="1:11" s="172" customFormat="1" ht="29.4" customHeight="1" x14ac:dyDescent="0.3">
      <c r="A76" s="169" t="s">
        <v>584</v>
      </c>
      <c r="B76" s="170" t="s">
        <v>2336</v>
      </c>
      <c r="C76" s="170" t="s">
        <v>2337</v>
      </c>
      <c r="D76" s="170" t="s">
        <v>2338</v>
      </c>
      <c r="E76" s="981" t="s">
        <v>2339</v>
      </c>
      <c r="F76" s="981"/>
      <c r="G76" s="170" t="s">
        <v>2340</v>
      </c>
      <c r="H76" s="170" t="s">
        <v>2341</v>
      </c>
      <c r="I76" s="170" t="s">
        <v>2342</v>
      </c>
      <c r="J76" s="170" t="s">
        <v>2343</v>
      </c>
      <c r="K76" s="171" t="s">
        <v>252</v>
      </c>
    </row>
    <row r="77" spans="1:11" s="168" customFormat="1" ht="14.4" customHeight="1" x14ac:dyDescent="0.3">
      <c r="A77" s="173">
        <v>7736503581</v>
      </c>
      <c r="B77" s="174" t="s">
        <v>2344</v>
      </c>
      <c r="C77" s="173">
        <v>199</v>
      </c>
      <c r="D77" s="174" t="s">
        <v>2345</v>
      </c>
      <c r="E77" s="982" t="s">
        <v>2346</v>
      </c>
      <c r="F77" s="983"/>
      <c r="G77" s="174" t="s">
        <v>2347</v>
      </c>
      <c r="H77" s="174" t="s">
        <v>2348</v>
      </c>
      <c r="I77" s="174" t="s">
        <v>2349</v>
      </c>
      <c r="J77" s="173">
        <v>1</v>
      </c>
      <c r="K77" s="288">
        <f>VLOOKUP($A77,'PASTE BID HERE'!$A:$B,2,FALSE)</f>
        <v>3026.88</v>
      </c>
    </row>
    <row r="78" spans="1:11" s="168" customFormat="1" ht="14.4" customHeight="1" x14ac:dyDescent="0.3">
      <c r="A78" s="173">
        <v>7736503731</v>
      </c>
      <c r="B78" s="174" t="s">
        <v>2350</v>
      </c>
      <c r="C78" s="173">
        <v>199</v>
      </c>
      <c r="D78" s="174" t="s">
        <v>2345</v>
      </c>
      <c r="E78" s="982" t="s">
        <v>2346</v>
      </c>
      <c r="F78" s="983"/>
      <c r="G78" s="174" t="s">
        <v>2347</v>
      </c>
      <c r="H78" s="174" t="s">
        <v>2348</v>
      </c>
      <c r="I78" s="174" t="s">
        <v>2349</v>
      </c>
      <c r="J78" s="173">
        <v>1</v>
      </c>
      <c r="K78" s="288">
        <f>VLOOKUP($A78,'PASTE BID HERE'!$A:$B,2,FALSE)</f>
        <v>3680.64</v>
      </c>
    </row>
    <row r="79" spans="1:11" ht="14.4" customHeight="1" x14ac:dyDescent="0.3">
      <c r="A79" s="973" t="s">
        <v>2351</v>
      </c>
      <c r="B79" s="973"/>
      <c r="C79" s="973"/>
      <c r="D79" s="973"/>
      <c r="E79" s="973" t="s">
        <v>2352</v>
      </c>
      <c r="F79" s="973"/>
      <c r="G79" s="973"/>
      <c r="H79" s="973"/>
      <c r="I79" s="975" t="s">
        <v>2353</v>
      </c>
      <c r="J79" s="975"/>
      <c r="K79" s="975"/>
    </row>
    <row r="80" spans="1:11" x14ac:dyDescent="0.3">
      <c r="A80" s="974"/>
      <c r="B80" s="974"/>
      <c r="C80" s="974"/>
      <c r="D80" s="974"/>
      <c r="E80" s="974"/>
      <c r="F80" s="974"/>
      <c r="G80" s="974"/>
      <c r="H80" s="974"/>
      <c r="I80" s="976"/>
      <c r="J80" s="976"/>
      <c r="K80" s="976"/>
    </row>
    <row r="81" spans="1:11" x14ac:dyDescent="0.3">
      <c r="A81" s="974"/>
      <c r="B81" s="974"/>
      <c r="C81" s="974"/>
      <c r="D81" s="974"/>
      <c r="E81" s="974"/>
      <c r="F81" s="974"/>
      <c r="G81" s="974"/>
      <c r="H81" s="974"/>
      <c r="I81" s="976"/>
      <c r="J81" s="976"/>
      <c r="K81" s="976"/>
    </row>
    <row r="82" spans="1:11" ht="26.4" customHeight="1" x14ac:dyDescent="0.3">
      <c r="A82" s="974"/>
      <c r="B82" s="974"/>
      <c r="C82" s="974"/>
      <c r="D82" s="974"/>
      <c r="E82" s="974"/>
      <c r="F82" s="974"/>
      <c r="G82" s="974"/>
      <c r="H82" s="974"/>
      <c r="I82" s="976"/>
      <c r="J82" s="976"/>
      <c r="K82" s="976"/>
    </row>
    <row r="83" spans="1:11" x14ac:dyDescent="0.3">
      <c r="A83" s="974"/>
      <c r="B83" s="974"/>
      <c r="C83" s="974"/>
      <c r="D83" s="974"/>
      <c r="E83" s="974"/>
      <c r="F83" s="974"/>
      <c r="G83" s="974"/>
      <c r="H83" s="974"/>
      <c r="I83" s="976"/>
      <c r="J83" s="976"/>
      <c r="K83" s="976"/>
    </row>
  </sheetData>
  <mergeCells count="66">
    <mergeCell ref="A79:D83"/>
    <mergeCell ref="E79:H83"/>
    <mergeCell ref="I79:K83"/>
    <mergeCell ref="A68:B68"/>
    <mergeCell ref="D68:G68"/>
    <mergeCell ref="J68:K68"/>
    <mergeCell ref="A69:B69"/>
    <mergeCell ref="D69:G69"/>
    <mergeCell ref="J69:K69"/>
    <mergeCell ref="C74:I74"/>
    <mergeCell ref="A75:K75"/>
    <mergeCell ref="E76:F76"/>
    <mergeCell ref="E77:F77"/>
    <mergeCell ref="E78:F78"/>
    <mergeCell ref="A65:J65"/>
    <mergeCell ref="A66:B66"/>
    <mergeCell ref="D66:G66"/>
    <mergeCell ref="J66:K66"/>
    <mergeCell ref="A67:B67"/>
    <mergeCell ref="D67:G67"/>
    <mergeCell ref="J67:K67"/>
    <mergeCell ref="A62:J62"/>
    <mergeCell ref="A63:B63"/>
    <mergeCell ref="D63:G63"/>
    <mergeCell ref="J63:K63"/>
    <mergeCell ref="A64:B64"/>
    <mergeCell ref="D64:G64"/>
    <mergeCell ref="J64:K64"/>
    <mergeCell ref="A60:B60"/>
    <mergeCell ref="D60:G60"/>
    <mergeCell ref="J60:K60"/>
    <mergeCell ref="A61:B61"/>
    <mergeCell ref="D61:G61"/>
    <mergeCell ref="J61:K61"/>
    <mergeCell ref="A58:B58"/>
    <mergeCell ref="D58:G58"/>
    <mergeCell ref="J58:K58"/>
    <mergeCell ref="A59:B59"/>
    <mergeCell ref="D59:G59"/>
    <mergeCell ref="J59:K59"/>
    <mergeCell ref="A55:B55"/>
    <mergeCell ref="D55:G55"/>
    <mergeCell ref="J55:K55"/>
    <mergeCell ref="A56:J56"/>
    <mergeCell ref="A57:B57"/>
    <mergeCell ref="D57:G57"/>
    <mergeCell ref="J57:K57"/>
    <mergeCell ref="A52:J52"/>
    <mergeCell ref="A53:B53"/>
    <mergeCell ref="D53:G53"/>
    <mergeCell ref="J53:K53"/>
    <mergeCell ref="A54:B54"/>
    <mergeCell ref="D54:G54"/>
    <mergeCell ref="J54:K54"/>
    <mergeCell ref="A50:B50"/>
    <mergeCell ref="D50:G50"/>
    <mergeCell ref="J50:K50"/>
    <mergeCell ref="A51:B51"/>
    <mergeCell ref="D51:G51"/>
    <mergeCell ref="J51:K51"/>
    <mergeCell ref="A42:K43"/>
    <mergeCell ref="A45:K47"/>
    <mergeCell ref="A48:J48"/>
    <mergeCell ref="A49:B49"/>
    <mergeCell ref="D49:G49"/>
    <mergeCell ref="J49:K49"/>
  </mergeCells>
  <pageMargins left="0.7" right="0.7" top="0.75" bottom="0.75" header="0.3" footer="0.3"/>
  <pageSetup orientation="portrait" r:id="rId1"/>
  <headerFooter differentOddEven="1" differentFirst="1">
    <oddHeader>&amp;L&amp;G&amp;C&amp;21 2024&amp;R&amp;G</oddHeader>
    <oddFooter>&amp;LGlacier Supply Confidential Pricing...&amp;CEffective
04/08/2024&amp;RQuestions (509)535-1503</oddFooter>
    <evenHeader xml:space="preserve">&amp;L&amp;G&amp;C&amp;21(Year)&amp;R&amp;G
</evenHeader>
    <evenFooter>&amp;LGlacier Supply Confidential Pricing...&amp;CEffective
(Date)&amp;RQuestions (509)535-1503</evenFooter>
    <firstHeader>&amp;C&amp;21(Year)</firstHeader>
    <firstFooter>&amp;LGlacier Supply Confidential Pricing.......&amp;CEffective
(Date)&amp;RQuestions (509)535-1503</firstFooter>
  </headerFooter>
  <rowBreaks count="1" manualBreakCount="1">
    <brk id="70" max="16383" man="1"/>
  </rowBreaks>
  <drawing r:id="rId2"/>
  <legacyDrawingHF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A86B5B-9A90-4285-9195-B5D2F28D5251}">
  <dimension ref="A1"/>
  <sheetViews>
    <sheetView workbookViewId="0"/>
  </sheetViews>
  <sheetFormatPr defaultRowHeight="14.4" x14ac:dyDescent="0.3"/>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AC42D7-E66F-475B-87AA-B8F3A2311E93}">
  <dimension ref="A1:C1563"/>
  <sheetViews>
    <sheetView zoomScale="80" zoomScaleNormal="80" workbookViewId="0">
      <selection sqref="A1:B407"/>
    </sheetView>
  </sheetViews>
  <sheetFormatPr defaultRowHeight="14.4" x14ac:dyDescent="0.3"/>
  <cols>
    <col min="1" max="1" width="44.6640625" style="292" customWidth="1"/>
    <col min="2" max="2" width="17.6640625" style="292" customWidth="1"/>
    <col min="3" max="3" width="28.44140625" style="55" bestFit="1" customWidth="1"/>
    <col min="4" max="4" width="44.5546875" bestFit="1" customWidth="1"/>
  </cols>
  <sheetData>
    <row r="1" spans="1:2" ht="15" customHeight="1" x14ac:dyDescent="0.35">
      <c r="A1" s="578" t="s">
        <v>2453</v>
      </c>
      <c r="B1" s="578"/>
    </row>
    <row r="2" spans="1:2" ht="14.4" customHeight="1" x14ac:dyDescent="0.35">
      <c r="A2" s="578" t="s">
        <v>2367</v>
      </c>
      <c r="B2" s="578"/>
    </row>
    <row r="3" spans="1:2" ht="14.4" customHeight="1" x14ac:dyDescent="0.35">
      <c r="A3" s="984" t="s">
        <v>2368</v>
      </c>
      <c r="B3" s="984"/>
    </row>
    <row r="4" spans="1:2" ht="15" x14ac:dyDescent="0.35">
      <c r="A4" s="573" t="s">
        <v>2369</v>
      </c>
      <c r="B4" s="574" t="s">
        <v>252</v>
      </c>
    </row>
    <row r="5" spans="1:2" ht="15" x14ac:dyDescent="0.35">
      <c r="A5" s="575">
        <v>101414</v>
      </c>
      <c r="B5" s="576">
        <v>19.350000000000001</v>
      </c>
    </row>
    <row r="6" spans="1:2" ht="15" x14ac:dyDescent="0.35">
      <c r="A6" s="575">
        <v>102210</v>
      </c>
      <c r="B6" s="576">
        <v>808.83</v>
      </c>
    </row>
    <row r="7" spans="1:2" ht="15" x14ac:dyDescent="0.35">
      <c r="A7" s="575" t="s">
        <v>1955</v>
      </c>
      <c r="B7" s="576">
        <v>30.86</v>
      </c>
    </row>
    <row r="8" spans="1:2" ht="15" x14ac:dyDescent="0.35">
      <c r="A8" s="575">
        <v>109009</v>
      </c>
      <c r="B8" s="576">
        <v>23.68</v>
      </c>
    </row>
    <row r="9" spans="1:2" ht="15" x14ac:dyDescent="0.35">
      <c r="A9" s="575">
        <v>109012</v>
      </c>
      <c r="B9" s="576">
        <v>129.27000000000001</v>
      </c>
    </row>
    <row r="10" spans="1:2" ht="15" x14ac:dyDescent="0.35">
      <c r="A10" s="575" t="s">
        <v>346</v>
      </c>
      <c r="B10" s="576">
        <v>176.66</v>
      </c>
    </row>
    <row r="11" spans="1:2" ht="15" x14ac:dyDescent="0.35">
      <c r="A11" s="575" t="s">
        <v>373</v>
      </c>
      <c r="B11" s="576">
        <v>220.37</v>
      </c>
    </row>
    <row r="12" spans="1:2" ht="15" x14ac:dyDescent="0.35">
      <c r="A12" s="575">
        <v>110812</v>
      </c>
      <c r="B12" s="576">
        <v>45.53</v>
      </c>
    </row>
    <row r="13" spans="1:2" ht="15" x14ac:dyDescent="0.35">
      <c r="A13" s="575">
        <v>110824</v>
      </c>
      <c r="B13" s="576">
        <v>9.1</v>
      </c>
    </row>
    <row r="14" spans="1:2" ht="15" x14ac:dyDescent="0.35">
      <c r="A14" s="575">
        <v>111808</v>
      </c>
      <c r="B14" s="576">
        <v>19.39</v>
      </c>
    </row>
    <row r="15" spans="1:2" ht="15" x14ac:dyDescent="0.35">
      <c r="A15" s="575" t="s">
        <v>348</v>
      </c>
      <c r="B15" s="576">
        <v>184.15</v>
      </c>
    </row>
    <row r="16" spans="1:2" ht="15" x14ac:dyDescent="0.35">
      <c r="A16" s="575">
        <v>131210</v>
      </c>
      <c r="B16" s="576">
        <v>40.58</v>
      </c>
    </row>
    <row r="17" spans="1:2" ht="15" x14ac:dyDescent="0.35">
      <c r="A17" s="575">
        <v>131212</v>
      </c>
      <c r="B17" s="576">
        <v>43.07</v>
      </c>
    </row>
    <row r="18" spans="1:2" ht="15" x14ac:dyDescent="0.35">
      <c r="A18" s="575">
        <v>132010</v>
      </c>
      <c r="B18" s="576">
        <v>64.44</v>
      </c>
    </row>
    <row r="19" spans="1:2" ht="15" x14ac:dyDescent="0.35">
      <c r="A19" s="575">
        <v>140202</v>
      </c>
      <c r="B19" s="576">
        <v>78.959999999999994</v>
      </c>
    </row>
    <row r="20" spans="1:2" ht="15" x14ac:dyDescent="0.35">
      <c r="A20" s="575">
        <v>140303</v>
      </c>
      <c r="B20" s="576">
        <v>131.79</v>
      </c>
    </row>
    <row r="21" spans="1:2" ht="15" x14ac:dyDescent="0.35">
      <c r="A21" s="575">
        <v>140404</v>
      </c>
      <c r="B21" s="576">
        <v>225.15</v>
      </c>
    </row>
    <row r="22" spans="1:2" ht="15" x14ac:dyDescent="0.35">
      <c r="A22" s="575">
        <v>140424</v>
      </c>
      <c r="B22" s="576">
        <v>99.76</v>
      </c>
    </row>
    <row r="23" spans="1:2" ht="15" x14ac:dyDescent="0.35">
      <c r="A23" s="575" t="s">
        <v>350</v>
      </c>
      <c r="B23" s="576">
        <v>211.63</v>
      </c>
    </row>
    <row r="24" spans="1:2" ht="15" x14ac:dyDescent="0.35">
      <c r="A24" s="575" t="s">
        <v>377</v>
      </c>
      <c r="B24" s="576">
        <v>240.34</v>
      </c>
    </row>
    <row r="25" spans="1:2" ht="15" x14ac:dyDescent="0.35">
      <c r="A25" s="575" t="s">
        <v>365</v>
      </c>
      <c r="B25" s="576">
        <v>227.85</v>
      </c>
    </row>
    <row r="26" spans="1:2" ht="15" x14ac:dyDescent="0.35">
      <c r="A26" s="575" t="s">
        <v>352</v>
      </c>
      <c r="B26" s="576">
        <v>244.09</v>
      </c>
    </row>
    <row r="27" spans="1:2" ht="15" x14ac:dyDescent="0.35">
      <c r="A27" s="575" t="s">
        <v>379</v>
      </c>
      <c r="B27" s="576">
        <v>246.59</v>
      </c>
    </row>
    <row r="28" spans="1:2" ht="15" x14ac:dyDescent="0.35">
      <c r="A28" s="575" t="s">
        <v>354</v>
      </c>
      <c r="B28" s="576">
        <v>296.52</v>
      </c>
    </row>
    <row r="29" spans="1:2" ht="15" x14ac:dyDescent="0.35">
      <c r="A29" s="575" t="s">
        <v>1950</v>
      </c>
      <c r="B29" s="576">
        <v>38.75</v>
      </c>
    </row>
    <row r="30" spans="1:2" ht="15" x14ac:dyDescent="0.35">
      <c r="A30" s="575">
        <v>2030</v>
      </c>
      <c r="B30" s="576">
        <v>44.95</v>
      </c>
    </row>
    <row r="31" spans="1:2" ht="15" x14ac:dyDescent="0.35">
      <c r="A31" s="575" t="s">
        <v>356</v>
      </c>
      <c r="B31" s="576">
        <v>333.37</v>
      </c>
    </row>
    <row r="32" spans="1:2" ht="15" x14ac:dyDescent="0.35">
      <c r="A32" s="575" t="s">
        <v>381</v>
      </c>
      <c r="B32" s="576">
        <v>258.45</v>
      </c>
    </row>
    <row r="33" spans="1:2" ht="15" x14ac:dyDescent="0.35">
      <c r="A33" s="575" t="s">
        <v>369</v>
      </c>
      <c r="B33" s="576">
        <v>258.45</v>
      </c>
    </row>
    <row r="34" spans="1:2" ht="15" x14ac:dyDescent="0.35">
      <c r="A34" s="575">
        <v>2230</v>
      </c>
      <c r="B34" s="576">
        <v>60.31</v>
      </c>
    </row>
    <row r="35" spans="1:2" ht="15" x14ac:dyDescent="0.35">
      <c r="A35" s="575">
        <v>28048</v>
      </c>
      <c r="B35" s="576">
        <v>111.49</v>
      </c>
    </row>
    <row r="36" spans="1:2" ht="15" x14ac:dyDescent="0.35">
      <c r="A36" s="575">
        <v>28049</v>
      </c>
      <c r="B36" s="576">
        <v>99.22</v>
      </c>
    </row>
    <row r="37" spans="1:2" ht="15" x14ac:dyDescent="0.35">
      <c r="A37" s="575">
        <v>28050</v>
      </c>
      <c r="B37" s="576">
        <v>86.25</v>
      </c>
    </row>
    <row r="38" spans="1:2" ht="15" x14ac:dyDescent="0.35">
      <c r="A38" s="575">
        <v>28051</v>
      </c>
      <c r="B38" s="576">
        <v>131.82</v>
      </c>
    </row>
    <row r="39" spans="1:2" ht="15" x14ac:dyDescent="0.35">
      <c r="A39" s="575">
        <v>4030</v>
      </c>
      <c r="B39" s="576">
        <v>78.739999999999995</v>
      </c>
    </row>
    <row r="40" spans="1:2" ht="15" x14ac:dyDescent="0.35">
      <c r="A40" s="575">
        <v>4235</v>
      </c>
      <c r="B40" s="576">
        <v>98.57</v>
      </c>
    </row>
    <row r="41" spans="1:2" ht="15" x14ac:dyDescent="0.35">
      <c r="A41" s="575" t="s">
        <v>307</v>
      </c>
      <c r="B41" s="576">
        <v>58.52</v>
      </c>
    </row>
    <row r="42" spans="1:2" ht="15" x14ac:dyDescent="0.35">
      <c r="A42" s="575" t="s">
        <v>309</v>
      </c>
      <c r="B42" s="576">
        <v>14.51</v>
      </c>
    </row>
    <row r="43" spans="1:2" ht="15" x14ac:dyDescent="0.35">
      <c r="A43" s="575" t="s">
        <v>339</v>
      </c>
      <c r="B43" s="576">
        <v>37.86</v>
      </c>
    </row>
    <row r="44" spans="1:2" ht="15" x14ac:dyDescent="0.35">
      <c r="A44" s="575">
        <v>53079</v>
      </c>
      <c r="B44" s="576">
        <v>92.81</v>
      </c>
    </row>
    <row r="45" spans="1:2" ht="15" x14ac:dyDescent="0.35">
      <c r="A45" s="575">
        <v>53080</v>
      </c>
      <c r="B45" s="576">
        <v>64.459999999999994</v>
      </c>
    </row>
    <row r="46" spans="1:2" ht="15" x14ac:dyDescent="0.35">
      <c r="A46" s="575">
        <v>53081</v>
      </c>
      <c r="B46" s="576">
        <v>70.06</v>
      </c>
    </row>
    <row r="47" spans="1:2" ht="15" x14ac:dyDescent="0.35">
      <c r="A47" s="575">
        <v>5390</v>
      </c>
      <c r="B47" s="576">
        <v>20.04</v>
      </c>
    </row>
    <row r="48" spans="1:2" ht="15" x14ac:dyDescent="0.35">
      <c r="A48" s="575">
        <v>5490</v>
      </c>
      <c r="B48" s="576">
        <v>20.04</v>
      </c>
    </row>
    <row r="49" spans="1:2" ht="15" x14ac:dyDescent="0.35">
      <c r="A49" s="575" t="s">
        <v>323</v>
      </c>
      <c r="B49" s="576">
        <v>39.299999999999997</v>
      </c>
    </row>
    <row r="50" spans="1:2" ht="15" x14ac:dyDescent="0.35">
      <c r="A50" s="575" t="s">
        <v>342</v>
      </c>
      <c r="B50" s="576">
        <v>167.95</v>
      </c>
    </row>
    <row r="51" spans="1:2" ht="15" x14ac:dyDescent="0.35">
      <c r="A51" s="575">
        <v>7390</v>
      </c>
      <c r="B51" s="576">
        <v>44.88</v>
      </c>
    </row>
    <row r="52" spans="1:2" ht="15" x14ac:dyDescent="0.35">
      <c r="A52" s="575">
        <v>7490</v>
      </c>
      <c r="B52" s="576">
        <v>62.87</v>
      </c>
    </row>
    <row r="53" spans="1:2" ht="15" x14ac:dyDescent="0.35">
      <c r="A53" s="575">
        <v>7736503581</v>
      </c>
      <c r="B53" s="576">
        <v>3026.88</v>
      </c>
    </row>
    <row r="54" spans="1:2" ht="15" x14ac:dyDescent="0.35">
      <c r="A54" s="575">
        <v>7736503731</v>
      </c>
      <c r="B54" s="576">
        <v>3680.64</v>
      </c>
    </row>
    <row r="55" spans="1:2" ht="15" x14ac:dyDescent="0.35">
      <c r="A55" s="575" t="s">
        <v>588</v>
      </c>
      <c r="B55" s="576">
        <v>131.94</v>
      </c>
    </row>
    <row r="56" spans="1:2" ht="15" x14ac:dyDescent="0.35">
      <c r="A56" s="575" t="s">
        <v>591</v>
      </c>
      <c r="B56" s="576">
        <v>189.61</v>
      </c>
    </row>
    <row r="57" spans="1:2" ht="15" x14ac:dyDescent="0.35">
      <c r="A57" s="575" t="s">
        <v>594</v>
      </c>
      <c r="B57" s="576">
        <v>193.29</v>
      </c>
    </row>
    <row r="58" spans="1:2" ht="15" x14ac:dyDescent="0.35">
      <c r="A58" s="575" t="s">
        <v>597</v>
      </c>
      <c r="B58" s="576">
        <v>358.99</v>
      </c>
    </row>
    <row r="59" spans="1:2" ht="15" x14ac:dyDescent="0.35">
      <c r="A59" s="575" t="s">
        <v>600</v>
      </c>
      <c r="B59" s="576">
        <v>425.12</v>
      </c>
    </row>
    <row r="60" spans="1:2" ht="15" x14ac:dyDescent="0.35">
      <c r="A60" s="575">
        <v>8205</v>
      </c>
      <c r="B60" s="576">
        <v>112.65</v>
      </c>
    </row>
    <row r="61" spans="1:2" ht="15" x14ac:dyDescent="0.35">
      <c r="A61" s="575">
        <v>8500</v>
      </c>
      <c r="B61" s="576">
        <v>169.02</v>
      </c>
    </row>
    <row r="62" spans="1:2" ht="15" x14ac:dyDescent="0.35">
      <c r="A62" s="575">
        <v>8733967005</v>
      </c>
      <c r="B62" s="576">
        <v>75.680000000000007</v>
      </c>
    </row>
    <row r="63" spans="1:2" ht="15" x14ac:dyDescent="0.35">
      <c r="A63" s="575" t="s">
        <v>344</v>
      </c>
      <c r="B63" s="576">
        <v>172.31</v>
      </c>
    </row>
    <row r="64" spans="1:2" ht="15" x14ac:dyDescent="0.35">
      <c r="A64" s="575" t="s">
        <v>1338</v>
      </c>
      <c r="B64" s="576">
        <v>153.19999999999999</v>
      </c>
    </row>
    <row r="65" spans="1:2" ht="15" x14ac:dyDescent="0.35">
      <c r="A65" s="575" t="s">
        <v>1341</v>
      </c>
      <c r="B65" s="576">
        <v>257.73</v>
      </c>
    </row>
    <row r="66" spans="1:2" ht="15" x14ac:dyDescent="0.35">
      <c r="A66" s="575" t="s">
        <v>1345</v>
      </c>
      <c r="B66" s="576">
        <v>266.32</v>
      </c>
    </row>
    <row r="67" spans="1:2" ht="15" x14ac:dyDescent="0.35">
      <c r="A67" s="575" t="s">
        <v>1331</v>
      </c>
      <c r="B67" s="576">
        <v>107.38</v>
      </c>
    </row>
    <row r="68" spans="1:2" ht="15" x14ac:dyDescent="0.35">
      <c r="A68" s="575" t="s">
        <v>604</v>
      </c>
      <c r="B68" s="576">
        <v>2146.38</v>
      </c>
    </row>
    <row r="69" spans="1:2" ht="15" x14ac:dyDescent="0.35">
      <c r="A69" s="575" t="s">
        <v>606</v>
      </c>
      <c r="B69" s="576">
        <v>2211.12</v>
      </c>
    </row>
    <row r="70" spans="1:2" ht="15" x14ac:dyDescent="0.35">
      <c r="A70" s="575" t="s">
        <v>608</v>
      </c>
      <c r="B70" s="576">
        <v>2407</v>
      </c>
    </row>
    <row r="71" spans="1:2" ht="15" x14ac:dyDescent="0.35">
      <c r="A71" s="575" t="s">
        <v>610</v>
      </c>
      <c r="B71" s="576">
        <v>2519.0500000000002</v>
      </c>
    </row>
    <row r="72" spans="1:2" ht="15" x14ac:dyDescent="0.35">
      <c r="A72" s="575" t="s">
        <v>612</v>
      </c>
      <c r="B72" s="576">
        <v>2612.84</v>
      </c>
    </row>
    <row r="73" spans="1:2" ht="15" x14ac:dyDescent="0.35">
      <c r="A73" s="575" t="s">
        <v>614</v>
      </c>
      <c r="B73" s="576">
        <v>2799.18</v>
      </c>
    </row>
    <row r="74" spans="1:2" ht="15" x14ac:dyDescent="0.35">
      <c r="A74" s="575" t="s">
        <v>515</v>
      </c>
      <c r="B74" s="576">
        <v>2154.33</v>
      </c>
    </row>
    <row r="75" spans="1:2" ht="15" x14ac:dyDescent="0.35">
      <c r="A75" s="575" t="s">
        <v>521</v>
      </c>
      <c r="B75" s="576">
        <v>1016.34</v>
      </c>
    </row>
    <row r="76" spans="1:2" ht="15" x14ac:dyDescent="0.35">
      <c r="A76" s="575" t="s">
        <v>534</v>
      </c>
      <c r="B76" s="576">
        <v>2544.0500000000002</v>
      </c>
    </row>
    <row r="77" spans="1:2" ht="15" x14ac:dyDescent="0.35">
      <c r="A77" s="575" t="s">
        <v>540</v>
      </c>
      <c r="B77" s="576">
        <v>1231.22</v>
      </c>
    </row>
    <row r="78" spans="1:2" ht="15" x14ac:dyDescent="0.35">
      <c r="A78" s="575" t="s">
        <v>575</v>
      </c>
      <c r="B78" s="576">
        <v>2810.1</v>
      </c>
    </row>
    <row r="79" spans="1:2" ht="15" x14ac:dyDescent="0.35">
      <c r="A79" s="575" t="s">
        <v>550</v>
      </c>
      <c r="B79" s="576">
        <v>2755.28</v>
      </c>
    </row>
    <row r="80" spans="1:2" ht="15" x14ac:dyDescent="0.35">
      <c r="A80" s="575" t="s">
        <v>555</v>
      </c>
      <c r="B80" s="576">
        <v>1471.38</v>
      </c>
    </row>
    <row r="81" spans="1:2" ht="15" x14ac:dyDescent="0.35">
      <c r="A81" s="575" t="s">
        <v>581</v>
      </c>
      <c r="B81" s="576">
        <v>3909.58</v>
      </c>
    </row>
    <row r="82" spans="1:2" ht="15" x14ac:dyDescent="0.35">
      <c r="A82" s="575" t="s">
        <v>558</v>
      </c>
      <c r="B82" s="576">
        <v>3833.08</v>
      </c>
    </row>
    <row r="83" spans="1:2" ht="15" x14ac:dyDescent="0.35">
      <c r="A83" s="575" t="s">
        <v>565</v>
      </c>
      <c r="B83" s="576">
        <v>1822.53</v>
      </c>
    </row>
    <row r="84" spans="1:2" ht="15" x14ac:dyDescent="0.35">
      <c r="A84" s="575" t="s">
        <v>452</v>
      </c>
      <c r="B84" s="576">
        <v>860.46</v>
      </c>
    </row>
    <row r="85" spans="1:2" ht="15" x14ac:dyDescent="0.35">
      <c r="A85" s="575" t="s">
        <v>462</v>
      </c>
      <c r="B85" s="576">
        <v>860.46</v>
      </c>
    </row>
    <row r="86" spans="1:2" ht="15" x14ac:dyDescent="0.35">
      <c r="A86" s="575" t="s">
        <v>467</v>
      </c>
      <c r="B86" s="576">
        <v>885</v>
      </c>
    </row>
    <row r="87" spans="1:2" ht="15" x14ac:dyDescent="0.35">
      <c r="A87" s="575" t="s">
        <v>473</v>
      </c>
      <c r="B87" s="576">
        <v>885</v>
      </c>
    </row>
    <row r="88" spans="1:2" ht="15" x14ac:dyDescent="0.35">
      <c r="A88" s="575" t="s">
        <v>479</v>
      </c>
      <c r="B88" s="576">
        <v>1011.97</v>
      </c>
    </row>
    <row r="89" spans="1:2" ht="15" x14ac:dyDescent="0.35">
      <c r="A89" s="575" t="s">
        <v>408</v>
      </c>
      <c r="B89" s="576">
        <v>1189.9100000000001</v>
      </c>
    </row>
    <row r="90" spans="1:2" ht="15" x14ac:dyDescent="0.35">
      <c r="A90" s="575" t="s">
        <v>419</v>
      </c>
      <c r="B90" s="576">
        <v>1228.1400000000001</v>
      </c>
    </row>
    <row r="91" spans="1:2" ht="15" x14ac:dyDescent="0.35">
      <c r="A91" s="575" t="s">
        <v>434</v>
      </c>
      <c r="B91" s="576">
        <v>1355.58</v>
      </c>
    </row>
    <row r="92" spans="1:2" ht="15" x14ac:dyDescent="0.35">
      <c r="A92" s="575" t="s">
        <v>442</v>
      </c>
      <c r="B92" s="576">
        <v>1365.02</v>
      </c>
    </row>
    <row r="93" spans="1:2" ht="15" x14ac:dyDescent="0.35">
      <c r="A93" s="575" t="s">
        <v>895</v>
      </c>
      <c r="B93" s="576">
        <v>141.52000000000001</v>
      </c>
    </row>
    <row r="94" spans="1:2" ht="15" x14ac:dyDescent="0.35">
      <c r="A94" s="575" t="s">
        <v>897</v>
      </c>
      <c r="B94" s="576">
        <v>263.94</v>
      </c>
    </row>
    <row r="95" spans="1:2" ht="15" x14ac:dyDescent="0.35">
      <c r="A95" s="575" t="s">
        <v>899</v>
      </c>
      <c r="B95" s="576">
        <v>224.52</v>
      </c>
    </row>
    <row r="96" spans="1:2" ht="15" x14ac:dyDescent="0.35">
      <c r="A96" s="575" t="s">
        <v>893</v>
      </c>
      <c r="B96" s="576">
        <v>149.82</v>
      </c>
    </row>
    <row r="97" spans="1:2" ht="15" x14ac:dyDescent="0.35">
      <c r="A97" s="575" t="s">
        <v>959</v>
      </c>
      <c r="B97" s="576">
        <v>2543.54</v>
      </c>
    </row>
    <row r="98" spans="1:2" ht="15" x14ac:dyDescent="0.35">
      <c r="A98" s="575" t="s">
        <v>933</v>
      </c>
      <c r="B98" s="576">
        <v>1398.97</v>
      </c>
    </row>
    <row r="99" spans="1:2" ht="15" x14ac:dyDescent="0.35">
      <c r="A99" s="575" t="s">
        <v>963</v>
      </c>
      <c r="B99" s="576">
        <v>2944.43</v>
      </c>
    </row>
    <row r="100" spans="1:2" ht="15" x14ac:dyDescent="0.35">
      <c r="A100" s="575" t="s">
        <v>939</v>
      </c>
      <c r="B100" s="576">
        <v>1656.68</v>
      </c>
    </row>
    <row r="101" spans="1:2" ht="15" x14ac:dyDescent="0.35">
      <c r="A101" s="575" t="s">
        <v>965</v>
      </c>
      <c r="B101" s="576">
        <v>4090.66</v>
      </c>
    </row>
    <row r="102" spans="1:2" ht="15" x14ac:dyDescent="0.35">
      <c r="A102" s="575" t="s">
        <v>946</v>
      </c>
      <c r="B102" s="576">
        <v>2709.95</v>
      </c>
    </row>
    <row r="103" spans="1:2" ht="15" x14ac:dyDescent="0.35">
      <c r="A103" s="575" t="s">
        <v>967</v>
      </c>
      <c r="B103" s="576">
        <v>4596.13</v>
      </c>
    </row>
    <row r="104" spans="1:2" ht="15" x14ac:dyDescent="0.35">
      <c r="A104" s="575" t="s">
        <v>952</v>
      </c>
      <c r="B104" s="576">
        <v>3522.94</v>
      </c>
    </row>
    <row r="105" spans="1:2" ht="15" x14ac:dyDescent="0.35">
      <c r="A105" s="575" t="s">
        <v>827</v>
      </c>
      <c r="B105" s="576">
        <v>1214.29</v>
      </c>
    </row>
    <row r="106" spans="1:2" ht="15" x14ac:dyDescent="0.35">
      <c r="A106" s="575" t="s">
        <v>790</v>
      </c>
      <c r="B106" s="576">
        <v>866.11</v>
      </c>
    </row>
    <row r="107" spans="1:2" ht="15" x14ac:dyDescent="0.35">
      <c r="A107" s="575" t="s">
        <v>828</v>
      </c>
      <c r="B107" s="576">
        <v>1306.42</v>
      </c>
    </row>
    <row r="108" spans="1:2" ht="15" x14ac:dyDescent="0.35">
      <c r="A108" s="575" t="s">
        <v>799</v>
      </c>
      <c r="B108" s="576">
        <v>944.54</v>
      </c>
    </row>
    <row r="109" spans="1:2" ht="15" x14ac:dyDescent="0.35">
      <c r="A109" s="575" t="s">
        <v>829</v>
      </c>
      <c r="B109" s="576">
        <v>1690.3</v>
      </c>
    </row>
    <row r="110" spans="1:2" ht="15" x14ac:dyDescent="0.35">
      <c r="A110" s="575" t="s">
        <v>802</v>
      </c>
      <c r="B110" s="576">
        <v>1337.96</v>
      </c>
    </row>
    <row r="111" spans="1:2" ht="15" x14ac:dyDescent="0.35">
      <c r="A111" s="575" t="s">
        <v>832</v>
      </c>
      <c r="B111" s="576">
        <v>2093.6799999999998</v>
      </c>
    </row>
    <row r="112" spans="1:2" ht="15" x14ac:dyDescent="0.35">
      <c r="A112" s="575" t="s">
        <v>808</v>
      </c>
      <c r="B112" s="576">
        <v>1455.82</v>
      </c>
    </row>
    <row r="113" spans="1:2" ht="15" x14ac:dyDescent="0.35">
      <c r="A113" s="575" t="s">
        <v>816</v>
      </c>
      <c r="B113" s="576">
        <v>1974.57</v>
      </c>
    </row>
    <row r="114" spans="1:2" ht="15" x14ac:dyDescent="0.35">
      <c r="A114" s="575" t="s">
        <v>852</v>
      </c>
      <c r="B114" s="576">
        <v>3186.79</v>
      </c>
    </row>
    <row r="115" spans="1:2" ht="15" x14ac:dyDescent="0.35">
      <c r="A115" s="575" t="s">
        <v>821</v>
      </c>
      <c r="B115" s="576">
        <v>2495.4</v>
      </c>
    </row>
    <row r="116" spans="1:2" ht="15" x14ac:dyDescent="0.35">
      <c r="A116" s="575" t="s">
        <v>857</v>
      </c>
      <c r="B116" s="576">
        <v>4120.12</v>
      </c>
    </row>
    <row r="117" spans="1:2" ht="15" x14ac:dyDescent="0.35">
      <c r="A117" s="575" t="s">
        <v>881</v>
      </c>
      <c r="B117" s="576">
        <v>4506.07</v>
      </c>
    </row>
    <row r="118" spans="1:2" ht="15" x14ac:dyDescent="0.35">
      <c r="A118" s="575" t="s">
        <v>789</v>
      </c>
      <c r="B118" s="576">
        <v>471.44</v>
      </c>
    </row>
    <row r="119" spans="1:2" ht="15" x14ac:dyDescent="0.35">
      <c r="A119" s="575" t="s">
        <v>845</v>
      </c>
      <c r="B119" s="576">
        <v>773.15</v>
      </c>
    </row>
    <row r="120" spans="1:2" ht="15" x14ac:dyDescent="0.35">
      <c r="A120" s="575" t="s">
        <v>868</v>
      </c>
      <c r="B120" s="576">
        <v>796.8</v>
      </c>
    </row>
    <row r="121" spans="1:2" ht="15" x14ac:dyDescent="0.35">
      <c r="A121" s="575" t="s">
        <v>795</v>
      </c>
      <c r="B121" s="576">
        <v>551.54</v>
      </c>
    </row>
    <row r="122" spans="1:2" ht="15" x14ac:dyDescent="0.35">
      <c r="A122" s="575" t="s">
        <v>836</v>
      </c>
      <c r="B122" s="576">
        <v>1530.11</v>
      </c>
    </row>
    <row r="123" spans="1:2" ht="15" x14ac:dyDescent="0.35">
      <c r="A123" s="575" t="s">
        <v>846</v>
      </c>
      <c r="B123" s="576">
        <v>877.73</v>
      </c>
    </row>
    <row r="124" spans="1:2" ht="15" x14ac:dyDescent="0.35">
      <c r="A124" s="575" t="s">
        <v>870</v>
      </c>
      <c r="B124" s="576">
        <v>817.14</v>
      </c>
    </row>
    <row r="125" spans="1:2" ht="15" x14ac:dyDescent="0.35">
      <c r="A125" s="575" t="s">
        <v>798</v>
      </c>
      <c r="B125" s="576">
        <v>632.46</v>
      </c>
    </row>
    <row r="126" spans="1:2" ht="15" x14ac:dyDescent="0.35">
      <c r="A126" s="575" t="s">
        <v>837</v>
      </c>
      <c r="B126" s="576">
        <v>1569.53</v>
      </c>
    </row>
    <row r="127" spans="1:2" ht="15" x14ac:dyDescent="0.35">
      <c r="A127" s="575" t="s">
        <v>848</v>
      </c>
      <c r="B127" s="576">
        <v>1074.02</v>
      </c>
    </row>
    <row r="128" spans="1:2" ht="15" x14ac:dyDescent="0.35">
      <c r="A128" s="575" t="s">
        <v>872</v>
      </c>
      <c r="B128" s="576">
        <v>969.86</v>
      </c>
    </row>
    <row r="129" spans="1:2" ht="15" x14ac:dyDescent="0.35">
      <c r="A129" s="575" t="s">
        <v>801</v>
      </c>
      <c r="B129" s="576">
        <v>798.88</v>
      </c>
    </row>
    <row r="130" spans="1:2" ht="15" x14ac:dyDescent="0.35">
      <c r="A130" s="575" t="s">
        <v>838</v>
      </c>
      <c r="B130" s="576">
        <v>1590.28</v>
      </c>
    </row>
    <row r="131" spans="1:2" ht="15" x14ac:dyDescent="0.35">
      <c r="A131" s="575" t="s">
        <v>849</v>
      </c>
      <c r="B131" s="576">
        <v>1376.97</v>
      </c>
    </row>
    <row r="132" spans="1:2" ht="15" x14ac:dyDescent="0.35">
      <c r="A132" s="575" t="s">
        <v>873</v>
      </c>
      <c r="B132" s="576">
        <v>1221.3499999999999</v>
      </c>
    </row>
    <row r="133" spans="1:2" ht="15" x14ac:dyDescent="0.35">
      <c r="A133" s="575" t="s">
        <v>807</v>
      </c>
      <c r="B133" s="576">
        <v>938.32</v>
      </c>
    </row>
    <row r="134" spans="1:2" ht="15" x14ac:dyDescent="0.35">
      <c r="A134" s="575" t="s">
        <v>815</v>
      </c>
      <c r="B134" s="576">
        <v>998.49</v>
      </c>
    </row>
    <row r="135" spans="1:2" ht="15" x14ac:dyDescent="0.35">
      <c r="A135" s="575" t="s">
        <v>851</v>
      </c>
      <c r="B135" s="576">
        <v>1557.08</v>
      </c>
    </row>
    <row r="136" spans="1:2" ht="15" x14ac:dyDescent="0.35">
      <c r="A136" s="575" t="s">
        <v>875</v>
      </c>
      <c r="B136" s="576">
        <v>1398.14</v>
      </c>
    </row>
    <row r="137" spans="1:2" ht="15" x14ac:dyDescent="0.35">
      <c r="A137" s="575" t="s">
        <v>820</v>
      </c>
      <c r="B137" s="576">
        <v>1055.76</v>
      </c>
    </row>
    <row r="138" spans="1:2" ht="15" x14ac:dyDescent="0.35">
      <c r="A138" s="575" t="s">
        <v>856</v>
      </c>
      <c r="B138" s="576">
        <v>1882.86</v>
      </c>
    </row>
    <row r="139" spans="1:2" ht="15" x14ac:dyDescent="0.35">
      <c r="A139" s="575" t="s">
        <v>877</v>
      </c>
      <c r="B139" s="576">
        <v>1625.56</v>
      </c>
    </row>
    <row r="140" spans="1:2" ht="15" x14ac:dyDescent="0.35">
      <c r="A140" s="575" t="s">
        <v>880</v>
      </c>
      <c r="B140" s="576">
        <v>2268.81</v>
      </c>
    </row>
    <row r="141" spans="1:2" ht="15" x14ac:dyDescent="0.35">
      <c r="A141" s="575" t="s">
        <v>513</v>
      </c>
      <c r="B141" s="576">
        <v>2318.2600000000002</v>
      </c>
    </row>
    <row r="142" spans="1:2" ht="15" x14ac:dyDescent="0.35">
      <c r="A142" s="575" t="s">
        <v>450</v>
      </c>
      <c r="B142" s="576">
        <v>4064.7</v>
      </c>
    </row>
    <row r="143" spans="1:2" ht="15" x14ac:dyDescent="0.35">
      <c r="A143" s="575" t="s">
        <v>406</v>
      </c>
      <c r="B143" s="576">
        <v>2624.38</v>
      </c>
    </row>
    <row r="144" spans="1:2" ht="15" x14ac:dyDescent="0.35">
      <c r="A144" s="575" t="s">
        <v>504</v>
      </c>
      <c r="B144" s="576">
        <v>5971.25</v>
      </c>
    </row>
    <row r="145" spans="1:2" ht="15" x14ac:dyDescent="0.35">
      <c r="A145" s="575" t="s">
        <v>485</v>
      </c>
      <c r="B145" s="576">
        <v>5243.23</v>
      </c>
    </row>
    <row r="146" spans="1:2" ht="15" x14ac:dyDescent="0.35">
      <c r="A146" s="575" t="s">
        <v>422</v>
      </c>
      <c r="B146" s="576">
        <v>3528.78</v>
      </c>
    </row>
    <row r="147" spans="1:2" ht="15" x14ac:dyDescent="0.35">
      <c r="A147" s="575" t="s">
        <v>618</v>
      </c>
      <c r="B147" s="576">
        <v>5651.52</v>
      </c>
    </row>
    <row r="148" spans="1:2" ht="15" x14ac:dyDescent="0.35">
      <c r="A148" s="575" t="s">
        <v>620</v>
      </c>
      <c r="B148" s="576">
        <v>7431.9</v>
      </c>
    </row>
    <row r="149" spans="1:2" ht="15" x14ac:dyDescent="0.35">
      <c r="A149" s="575" t="s">
        <v>623</v>
      </c>
      <c r="B149" s="576">
        <v>4243.26</v>
      </c>
    </row>
    <row r="150" spans="1:2" ht="15" x14ac:dyDescent="0.35">
      <c r="A150" s="575" t="s">
        <v>625</v>
      </c>
      <c r="B150" s="576">
        <v>5497.38</v>
      </c>
    </row>
    <row r="151" spans="1:2" ht="15" x14ac:dyDescent="0.35">
      <c r="A151" s="575" t="s">
        <v>1575</v>
      </c>
      <c r="B151" s="576">
        <v>99.18</v>
      </c>
    </row>
    <row r="152" spans="1:2" ht="15" x14ac:dyDescent="0.35">
      <c r="A152" s="575" t="s">
        <v>1577</v>
      </c>
      <c r="B152" s="576">
        <v>45.47</v>
      </c>
    </row>
    <row r="153" spans="1:2" ht="15" x14ac:dyDescent="0.35">
      <c r="A153" s="575" t="s">
        <v>1581</v>
      </c>
      <c r="B153" s="576">
        <v>75.03</v>
      </c>
    </row>
    <row r="154" spans="1:2" ht="15" x14ac:dyDescent="0.35">
      <c r="A154" s="575" t="s">
        <v>1583</v>
      </c>
      <c r="B154" s="576">
        <v>133.19</v>
      </c>
    </row>
    <row r="155" spans="1:2" ht="15" x14ac:dyDescent="0.35">
      <c r="A155" s="575" t="s">
        <v>1579</v>
      </c>
      <c r="B155" s="576">
        <v>52.56</v>
      </c>
    </row>
    <row r="156" spans="1:2" ht="15" x14ac:dyDescent="0.35">
      <c r="A156" s="575" t="s">
        <v>273</v>
      </c>
      <c r="B156" s="576">
        <v>58.04</v>
      </c>
    </row>
    <row r="157" spans="1:2" ht="15" x14ac:dyDescent="0.35">
      <c r="A157" s="575" t="s">
        <v>275</v>
      </c>
      <c r="B157" s="576">
        <v>72.64</v>
      </c>
    </row>
    <row r="158" spans="1:2" ht="15" x14ac:dyDescent="0.35">
      <c r="A158" s="575" t="s">
        <v>255</v>
      </c>
      <c r="B158" s="576">
        <v>77.88</v>
      </c>
    </row>
    <row r="159" spans="1:2" ht="15" x14ac:dyDescent="0.35">
      <c r="A159" s="575" t="s">
        <v>261</v>
      </c>
      <c r="B159" s="576">
        <v>39.19</v>
      </c>
    </row>
    <row r="160" spans="1:2" ht="15" x14ac:dyDescent="0.35">
      <c r="A160" s="575" t="s">
        <v>259</v>
      </c>
      <c r="B160" s="576">
        <v>42.31</v>
      </c>
    </row>
    <row r="161" spans="1:2" ht="15" x14ac:dyDescent="0.35">
      <c r="A161" s="575" t="s">
        <v>253</v>
      </c>
      <c r="B161" s="576">
        <v>121.71</v>
      </c>
    </row>
    <row r="162" spans="1:2" ht="15" x14ac:dyDescent="0.35">
      <c r="A162" s="575" t="s">
        <v>257</v>
      </c>
      <c r="B162" s="576">
        <v>51.44</v>
      </c>
    </row>
    <row r="163" spans="1:2" ht="15" x14ac:dyDescent="0.35">
      <c r="A163" s="575" t="s">
        <v>1280</v>
      </c>
      <c r="B163" s="576">
        <v>2865.29</v>
      </c>
    </row>
    <row r="164" spans="1:2" ht="15" x14ac:dyDescent="0.35">
      <c r="A164" s="575" t="s">
        <v>1638</v>
      </c>
      <c r="B164" s="576">
        <v>81.510000000000005</v>
      </c>
    </row>
    <row r="165" spans="1:2" ht="15" x14ac:dyDescent="0.35">
      <c r="A165" s="575" t="s">
        <v>1649</v>
      </c>
      <c r="B165" s="576">
        <v>138.51</v>
      </c>
    </row>
    <row r="166" spans="1:2" ht="15" x14ac:dyDescent="0.35">
      <c r="A166" s="575" t="s">
        <v>1654</v>
      </c>
      <c r="B166" s="576">
        <v>161.30000000000001</v>
      </c>
    </row>
    <row r="167" spans="1:2" ht="15" x14ac:dyDescent="0.35">
      <c r="A167" s="575" t="s">
        <v>1658</v>
      </c>
      <c r="B167" s="576">
        <v>287.27999999999997</v>
      </c>
    </row>
    <row r="168" spans="1:2" ht="15" x14ac:dyDescent="0.35">
      <c r="A168" s="575" t="s">
        <v>1661</v>
      </c>
      <c r="B168" s="576">
        <v>371.06</v>
      </c>
    </row>
    <row r="169" spans="1:2" ht="15" x14ac:dyDescent="0.35">
      <c r="A169" s="575" t="s">
        <v>1663</v>
      </c>
      <c r="B169" s="576">
        <v>164.73</v>
      </c>
    </row>
    <row r="170" spans="1:2" ht="15" x14ac:dyDescent="0.35">
      <c r="A170" s="575" t="s">
        <v>1666</v>
      </c>
      <c r="B170" s="576">
        <v>164.72</v>
      </c>
    </row>
    <row r="171" spans="1:2" ht="15" x14ac:dyDescent="0.35">
      <c r="A171" s="575" t="s">
        <v>1668</v>
      </c>
      <c r="B171" s="576">
        <v>251.36</v>
      </c>
    </row>
    <row r="172" spans="1:2" ht="15" x14ac:dyDescent="0.35">
      <c r="A172" s="575" t="s">
        <v>1672</v>
      </c>
      <c r="B172" s="576">
        <v>184.11</v>
      </c>
    </row>
    <row r="173" spans="1:2" ht="15" x14ac:dyDescent="0.35">
      <c r="A173" s="575" t="s">
        <v>1674</v>
      </c>
      <c r="B173" s="576">
        <v>184.1</v>
      </c>
    </row>
    <row r="174" spans="1:2" ht="15" x14ac:dyDescent="0.35">
      <c r="A174" s="575" t="s">
        <v>1678</v>
      </c>
      <c r="B174" s="576">
        <v>270.74</v>
      </c>
    </row>
    <row r="175" spans="1:2" ht="15" x14ac:dyDescent="0.35">
      <c r="A175" s="575" t="s">
        <v>1684</v>
      </c>
      <c r="B175" s="576">
        <v>135.66</v>
      </c>
    </row>
    <row r="176" spans="1:2" ht="15" x14ac:dyDescent="0.35">
      <c r="A176" s="575" t="s">
        <v>1687</v>
      </c>
      <c r="B176" s="576">
        <v>183.54</v>
      </c>
    </row>
    <row r="177" spans="1:2" ht="15" x14ac:dyDescent="0.35">
      <c r="A177" s="575" t="s">
        <v>1692</v>
      </c>
      <c r="B177" s="576">
        <v>208.04</v>
      </c>
    </row>
    <row r="178" spans="1:2" ht="15" x14ac:dyDescent="0.35">
      <c r="A178" s="575" t="s">
        <v>1694</v>
      </c>
      <c r="B178" s="576">
        <v>490.2</v>
      </c>
    </row>
    <row r="179" spans="1:2" ht="15" x14ac:dyDescent="0.35">
      <c r="A179" s="575" t="s">
        <v>1704</v>
      </c>
      <c r="B179" s="576">
        <v>100.32</v>
      </c>
    </row>
    <row r="180" spans="1:2" ht="15" x14ac:dyDescent="0.35">
      <c r="A180" s="575" t="s">
        <v>1706</v>
      </c>
      <c r="B180" s="576">
        <v>157.32</v>
      </c>
    </row>
    <row r="181" spans="1:2" ht="15" x14ac:dyDescent="0.35">
      <c r="A181" s="575" t="s">
        <v>1711</v>
      </c>
      <c r="B181" s="576">
        <v>941.06</v>
      </c>
    </row>
    <row r="182" spans="1:2" ht="15" x14ac:dyDescent="0.35">
      <c r="A182" s="575" t="s">
        <v>1716</v>
      </c>
      <c r="B182" s="576">
        <v>989.52</v>
      </c>
    </row>
    <row r="183" spans="1:2" ht="15" x14ac:dyDescent="0.35">
      <c r="A183" s="575" t="s">
        <v>1722</v>
      </c>
      <c r="B183" s="576">
        <v>989.52</v>
      </c>
    </row>
    <row r="184" spans="1:2" ht="15" x14ac:dyDescent="0.35">
      <c r="A184" s="575" t="s">
        <v>1724</v>
      </c>
      <c r="B184" s="576">
        <v>206.91</v>
      </c>
    </row>
    <row r="185" spans="1:2" ht="15" x14ac:dyDescent="0.35">
      <c r="A185" s="575" t="s">
        <v>1732</v>
      </c>
      <c r="B185" s="576">
        <v>180.37</v>
      </c>
    </row>
    <row r="186" spans="1:2" ht="15" x14ac:dyDescent="0.35">
      <c r="A186" s="575" t="s">
        <v>1759</v>
      </c>
      <c r="B186" s="576">
        <v>2154.6</v>
      </c>
    </row>
    <row r="187" spans="1:2" ht="15" x14ac:dyDescent="0.35">
      <c r="A187" s="575" t="s">
        <v>1762</v>
      </c>
      <c r="B187" s="576">
        <v>207.05</v>
      </c>
    </row>
    <row r="188" spans="1:2" ht="15" x14ac:dyDescent="0.35">
      <c r="A188" s="575" t="s">
        <v>1765</v>
      </c>
      <c r="B188" s="576">
        <v>213.18</v>
      </c>
    </row>
    <row r="189" spans="1:2" ht="15" x14ac:dyDescent="0.35">
      <c r="A189" s="575" t="s">
        <v>1767</v>
      </c>
      <c r="B189" s="576">
        <v>328.85</v>
      </c>
    </row>
    <row r="190" spans="1:2" ht="15" x14ac:dyDescent="0.35">
      <c r="A190" s="575" t="s">
        <v>1772</v>
      </c>
      <c r="B190" s="576">
        <v>44.08</v>
      </c>
    </row>
    <row r="191" spans="1:2" ht="15" x14ac:dyDescent="0.35">
      <c r="A191" s="575" t="s">
        <v>1776</v>
      </c>
      <c r="B191" s="576">
        <v>34.200000000000003</v>
      </c>
    </row>
    <row r="192" spans="1:2" ht="15" x14ac:dyDescent="0.35">
      <c r="A192" s="575" t="s">
        <v>1786</v>
      </c>
      <c r="B192" s="576">
        <v>40.28</v>
      </c>
    </row>
    <row r="193" spans="1:2" ht="15" x14ac:dyDescent="0.35">
      <c r="A193" s="575" t="s">
        <v>1804</v>
      </c>
      <c r="B193" s="576">
        <v>17.100000000000001</v>
      </c>
    </row>
    <row r="194" spans="1:2" ht="15" x14ac:dyDescent="0.35">
      <c r="A194" s="575" t="s">
        <v>1816</v>
      </c>
      <c r="B194" s="576">
        <v>223.44</v>
      </c>
    </row>
    <row r="195" spans="1:2" ht="15" x14ac:dyDescent="0.35">
      <c r="A195" s="575" t="s">
        <v>1818</v>
      </c>
      <c r="B195" s="576">
        <v>15.08</v>
      </c>
    </row>
    <row r="196" spans="1:2" ht="15" x14ac:dyDescent="0.35">
      <c r="A196" s="575" t="s">
        <v>1837</v>
      </c>
      <c r="B196" s="576">
        <v>10.18</v>
      </c>
    </row>
    <row r="197" spans="1:2" ht="15" x14ac:dyDescent="0.35">
      <c r="A197" s="575" t="s">
        <v>1468</v>
      </c>
      <c r="B197" s="576">
        <v>1258.5999999999999</v>
      </c>
    </row>
    <row r="198" spans="1:2" ht="15" x14ac:dyDescent="0.35">
      <c r="A198" s="575" t="s">
        <v>1473</v>
      </c>
      <c r="B198" s="576">
        <v>1359.66</v>
      </c>
    </row>
    <row r="199" spans="1:2" ht="15" x14ac:dyDescent="0.35">
      <c r="A199" s="575" t="s">
        <v>1455</v>
      </c>
      <c r="B199" s="576">
        <v>888.46</v>
      </c>
    </row>
    <row r="200" spans="1:2" ht="15" x14ac:dyDescent="0.35">
      <c r="A200" s="575" t="s">
        <v>1460</v>
      </c>
      <c r="B200" s="576">
        <v>922.56</v>
      </c>
    </row>
    <row r="201" spans="1:2" ht="15" x14ac:dyDescent="0.35">
      <c r="A201" s="575" t="s">
        <v>1462</v>
      </c>
      <c r="B201" s="576">
        <v>1055.8599999999999</v>
      </c>
    </row>
    <row r="202" spans="1:2" ht="15" x14ac:dyDescent="0.35">
      <c r="A202" s="575" t="s">
        <v>1465</v>
      </c>
      <c r="B202" s="576">
        <v>1086.8599999999999</v>
      </c>
    </row>
    <row r="203" spans="1:2" ht="15" x14ac:dyDescent="0.35">
      <c r="A203" s="575" t="s">
        <v>269</v>
      </c>
      <c r="B203" s="576">
        <v>49.27</v>
      </c>
    </row>
    <row r="204" spans="1:2" ht="15" x14ac:dyDescent="0.35">
      <c r="A204" s="575" t="s">
        <v>271</v>
      </c>
      <c r="B204" s="576">
        <v>49.27</v>
      </c>
    </row>
    <row r="205" spans="1:2" ht="15" x14ac:dyDescent="0.35">
      <c r="A205" s="575" t="s">
        <v>2370</v>
      </c>
      <c r="B205" s="576">
        <v>333.9</v>
      </c>
    </row>
    <row r="206" spans="1:2" ht="15" x14ac:dyDescent="0.35">
      <c r="A206" s="575" t="s">
        <v>1864</v>
      </c>
      <c r="B206" s="576">
        <v>53.47</v>
      </c>
    </row>
    <row r="207" spans="1:2" ht="15" x14ac:dyDescent="0.35">
      <c r="A207" s="575" t="s">
        <v>1476</v>
      </c>
      <c r="B207" s="576">
        <v>1719.25</v>
      </c>
    </row>
    <row r="208" spans="1:2" ht="15" x14ac:dyDescent="0.35">
      <c r="A208" s="575" t="s">
        <v>1480</v>
      </c>
      <c r="B208" s="576">
        <v>1857.05</v>
      </c>
    </row>
    <row r="209" spans="1:2" ht="15" x14ac:dyDescent="0.35">
      <c r="A209" s="575" t="s">
        <v>1483</v>
      </c>
      <c r="B209" s="576">
        <v>1968.2</v>
      </c>
    </row>
    <row r="210" spans="1:2" ht="15" x14ac:dyDescent="0.35">
      <c r="A210" s="575" t="s">
        <v>1488</v>
      </c>
      <c r="B210" s="576">
        <v>2456.35</v>
      </c>
    </row>
    <row r="211" spans="1:2" ht="15" x14ac:dyDescent="0.35">
      <c r="A211" s="575" t="s">
        <v>1371</v>
      </c>
      <c r="B211" s="576">
        <v>425</v>
      </c>
    </row>
    <row r="212" spans="1:2" ht="15" x14ac:dyDescent="0.35">
      <c r="A212" s="575" t="s">
        <v>2371</v>
      </c>
      <c r="B212" s="576">
        <v>145</v>
      </c>
    </row>
    <row r="213" spans="1:2" ht="15" x14ac:dyDescent="0.35">
      <c r="A213" s="575" t="s">
        <v>1369</v>
      </c>
      <c r="B213" s="576">
        <v>168.75</v>
      </c>
    </row>
    <row r="214" spans="1:2" ht="15" x14ac:dyDescent="0.35">
      <c r="A214" s="575" t="s">
        <v>2303</v>
      </c>
      <c r="B214" s="576">
        <v>647.66999999999996</v>
      </c>
    </row>
    <row r="215" spans="1:2" ht="15" x14ac:dyDescent="0.35">
      <c r="A215" s="575" t="s">
        <v>2306</v>
      </c>
      <c r="B215" s="576">
        <v>647.66999999999996</v>
      </c>
    </row>
    <row r="216" spans="1:2" ht="15" x14ac:dyDescent="0.35">
      <c r="A216" s="575" t="s">
        <v>2309</v>
      </c>
      <c r="B216" s="576">
        <v>1396.83</v>
      </c>
    </row>
    <row r="217" spans="1:2" ht="15" x14ac:dyDescent="0.35">
      <c r="A217" s="575" t="s">
        <v>2311</v>
      </c>
      <c r="B217" s="576">
        <v>1167.25</v>
      </c>
    </row>
    <row r="218" spans="1:2" ht="15" x14ac:dyDescent="0.35">
      <c r="A218" s="575" t="s">
        <v>2314</v>
      </c>
      <c r="B218" s="576">
        <v>1163.6300000000001</v>
      </c>
    </row>
    <row r="219" spans="1:2" ht="15" x14ac:dyDescent="0.35">
      <c r="A219" s="575" t="s">
        <v>2317</v>
      </c>
      <c r="B219" s="576">
        <v>873.62</v>
      </c>
    </row>
    <row r="220" spans="1:2" ht="15" x14ac:dyDescent="0.35">
      <c r="A220" s="575" t="s">
        <v>2319</v>
      </c>
      <c r="B220" s="576">
        <v>1791.96</v>
      </c>
    </row>
    <row r="221" spans="1:2" ht="15" x14ac:dyDescent="0.35">
      <c r="A221" s="575" t="s">
        <v>2321</v>
      </c>
      <c r="B221" s="576">
        <v>1489.88</v>
      </c>
    </row>
    <row r="222" spans="1:2" ht="15" x14ac:dyDescent="0.35">
      <c r="A222" s="575" t="s">
        <v>2324</v>
      </c>
      <c r="B222" s="576">
        <v>2061.42</v>
      </c>
    </row>
    <row r="223" spans="1:2" ht="15" x14ac:dyDescent="0.35">
      <c r="A223" s="575" t="s">
        <v>1498</v>
      </c>
      <c r="B223" s="576">
        <v>226.49</v>
      </c>
    </row>
    <row r="224" spans="1:2" ht="15" x14ac:dyDescent="0.35">
      <c r="A224" s="575" t="s">
        <v>2372</v>
      </c>
      <c r="B224" s="576">
        <v>987.27</v>
      </c>
    </row>
    <row r="225" spans="1:2" ht="15" x14ac:dyDescent="0.35">
      <c r="A225" s="575" t="s">
        <v>2373</v>
      </c>
      <c r="B225" s="576">
        <v>956.44</v>
      </c>
    </row>
    <row r="226" spans="1:2" ht="15" x14ac:dyDescent="0.35">
      <c r="A226" s="575" t="s">
        <v>2374</v>
      </c>
      <c r="B226" s="576">
        <v>1031.08</v>
      </c>
    </row>
    <row r="227" spans="1:2" ht="15" x14ac:dyDescent="0.35">
      <c r="A227" s="575" t="s">
        <v>2375</v>
      </c>
      <c r="B227" s="576">
        <v>997.33</v>
      </c>
    </row>
    <row r="228" spans="1:2" ht="15" x14ac:dyDescent="0.35">
      <c r="A228" s="575" t="s">
        <v>2376</v>
      </c>
      <c r="B228" s="576">
        <v>1044.97</v>
      </c>
    </row>
    <row r="229" spans="1:2" ht="15" x14ac:dyDescent="0.35">
      <c r="A229" s="575" t="s">
        <v>2377</v>
      </c>
      <c r="B229" s="576">
        <v>1132.9100000000001</v>
      </c>
    </row>
    <row r="230" spans="1:2" ht="15" x14ac:dyDescent="0.35">
      <c r="A230" s="575" t="s">
        <v>2378</v>
      </c>
      <c r="B230" s="576">
        <v>1053.3399999999999</v>
      </c>
    </row>
    <row r="231" spans="1:2" ht="15" x14ac:dyDescent="0.35">
      <c r="A231" s="575" t="s">
        <v>2379</v>
      </c>
      <c r="B231" s="576">
        <v>1203.94</v>
      </c>
    </row>
    <row r="232" spans="1:2" ht="15" x14ac:dyDescent="0.35">
      <c r="A232" s="575" t="s">
        <v>2380</v>
      </c>
      <c r="B232" s="576">
        <v>1135.08</v>
      </c>
    </row>
    <row r="233" spans="1:2" ht="15" x14ac:dyDescent="0.35">
      <c r="A233" s="575" t="s">
        <v>218</v>
      </c>
      <c r="B233" s="576">
        <v>1667.23</v>
      </c>
    </row>
    <row r="234" spans="1:2" ht="15" x14ac:dyDescent="0.35">
      <c r="A234" s="575" t="s">
        <v>2381</v>
      </c>
      <c r="B234" s="576">
        <v>1676.58</v>
      </c>
    </row>
    <row r="235" spans="1:2" ht="15" x14ac:dyDescent="0.35">
      <c r="A235" s="575" t="s">
        <v>2382</v>
      </c>
      <c r="B235" s="576">
        <v>1700.83</v>
      </c>
    </row>
    <row r="236" spans="1:2" ht="15" x14ac:dyDescent="0.35">
      <c r="A236" s="575" t="s">
        <v>2383</v>
      </c>
      <c r="B236" s="576">
        <v>3506.98</v>
      </c>
    </row>
    <row r="237" spans="1:2" ht="15" x14ac:dyDescent="0.35">
      <c r="A237" s="575" t="s">
        <v>2384</v>
      </c>
      <c r="B237" s="576">
        <v>1826.97</v>
      </c>
    </row>
    <row r="238" spans="1:2" ht="15" x14ac:dyDescent="0.35">
      <c r="A238" s="575" t="s">
        <v>2385</v>
      </c>
      <c r="B238" s="576">
        <v>1809.57</v>
      </c>
    </row>
    <row r="239" spans="1:2" ht="15" x14ac:dyDescent="0.35">
      <c r="A239" s="575" t="s">
        <v>2386</v>
      </c>
      <c r="B239" s="576">
        <v>1976.57</v>
      </c>
    </row>
    <row r="240" spans="1:2" ht="15" x14ac:dyDescent="0.35">
      <c r="A240" s="575" t="s">
        <v>2387</v>
      </c>
      <c r="B240" s="576">
        <v>1957.75</v>
      </c>
    </row>
    <row r="241" spans="1:2" ht="15" x14ac:dyDescent="0.35">
      <c r="A241" s="575" t="s">
        <v>2388</v>
      </c>
      <c r="B241" s="576">
        <v>2056.67</v>
      </c>
    </row>
    <row r="242" spans="1:2" ht="15" x14ac:dyDescent="0.35">
      <c r="A242" s="575" t="s">
        <v>2389</v>
      </c>
      <c r="B242" s="576">
        <v>1565.55</v>
      </c>
    </row>
    <row r="243" spans="1:2" ht="15" x14ac:dyDescent="0.35">
      <c r="A243" s="575" t="s">
        <v>2390</v>
      </c>
      <c r="B243" s="576">
        <v>1652.28</v>
      </c>
    </row>
    <row r="244" spans="1:2" ht="15" x14ac:dyDescent="0.35">
      <c r="A244" s="575" t="s">
        <v>2391</v>
      </c>
      <c r="B244" s="576">
        <v>1667.36</v>
      </c>
    </row>
    <row r="245" spans="1:2" ht="15" x14ac:dyDescent="0.35">
      <c r="A245" s="575" t="s">
        <v>2392</v>
      </c>
      <c r="B245" s="576">
        <v>1821.13</v>
      </c>
    </row>
    <row r="246" spans="1:2" ht="15" x14ac:dyDescent="0.35">
      <c r="A246" s="575" t="s">
        <v>2393</v>
      </c>
      <c r="B246" s="576">
        <v>1951.23</v>
      </c>
    </row>
    <row r="247" spans="1:2" ht="15" x14ac:dyDescent="0.35">
      <c r="A247" s="575" t="s">
        <v>2394</v>
      </c>
      <c r="B247" s="576">
        <v>2122.27</v>
      </c>
    </row>
    <row r="248" spans="1:2" ht="15" x14ac:dyDescent="0.35">
      <c r="A248" s="575" t="s">
        <v>2395</v>
      </c>
      <c r="B248" s="576">
        <v>1883.3</v>
      </c>
    </row>
    <row r="249" spans="1:2" ht="15" x14ac:dyDescent="0.35">
      <c r="A249" s="575" t="s">
        <v>2396</v>
      </c>
      <c r="B249" s="576">
        <v>1990.2</v>
      </c>
    </row>
    <row r="250" spans="1:2" ht="15" x14ac:dyDescent="0.35">
      <c r="A250" s="575" t="s">
        <v>2397</v>
      </c>
      <c r="B250" s="576">
        <v>2160.56</v>
      </c>
    </row>
    <row r="251" spans="1:2" ht="15" x14ac:dyDescent="0.35">
      <c r="A251" s="575" t="s">
        <v>2398</v>
      </c>
      <c r="B251" s="576">
        <v>2267.4699999999998</v>
      </c>
    </row>
    <row r="252" spans="1:2" ht="15" x14ac:dyDescent="0.35">
      <c r="A252" s="575" t="s">
        <v>2399</v>
      </c>
      <c r="B252" s="576">
        <v>2557.73</v>
      </c>
    </row>
    <row r="253" spans="1:2" ht="15" x14ac:dyDescent="0.35">
      <c r="A253" s="575" t="s">
        <v>2354</v>
      </c>
      <c r="B253" s="576">
        <v>1371.08</v>
      </c>
    </row>
    <row r="254" spans="1:2" ht="15" x14ac:dyDescent="0.35">
      <c r="A254" s="575" t="s">
        <v>2355</v>
      </c>
      <c r="B254" s="576">
        <v>1413.48</v>
      </c>
    </row>
    <row r="255" spans="1:2" ht="15" x14ac:dyDescent="0.35">
      <c r="A255" s="575" t="s">
        <v>2356</v>
      </c>
      <c r="B255" s="576">
        <v>1574.97</v>
      </c>
    </row>
    <row r="256" spans="1:2" ht="15" x14ac:dyDescent="0.35">
      <c r="A256" s="575" t="s">
        <v>2357</v>
      </c>
      <c r="B256" s="576">
        <v>1784.11</v>
      </c>
    </row>
    <row r="257" spans="1:2" ht="15" x14ac:dyDescent="0.35">
      <c r="A257" s="575" t="s">
        <v>2358</v>
      </c>
      <c r="B257" s="576">
        <v>1953.53</v>
      </c>
    </row>
    <row r="258" spans="1:2" ht="15" x14ac:dyDescent="0.35">
      <c r="A258" s="575" t="s">
        <v>2359</v>
      </c>
      <c r="B258" s="576">
        <v>2175.77</v>
      </c>
    </row>
    <row r="259" spans="1:2" ht="15" x14ac:dyDescent="0.35">
      <c r="A259" s="575" t="s">
        <v>2360</v>
      </c>
      <c r="B259" s="576">
        <v>2620.5</v>
      </c>
    </row>
    <row r="260" spans="1:2" ht="15" x14ac:dyDescent="0.35">
      <c r="A260" s="575" t="s">
        <v>2361</v>
      </c>
      <c r="B260" s="576">
        <v>1691.33</v>
      </c>
    </row>
    <row r="261" spans="1:2" ht="15" x14ac:dyDescent="0.35">
      <c r="A261" s="575" t="s">
        <v>2362</v>
      </c>
      <c r="B261" s="576">
        <v>1802.05</v>
      </c>
    </row>
    <row r="262" spans="1:2" ht="15" x14ac:dyDescent="0.35">
      <c r="A262" s="575" t="s">
        <v>2363</v>
      </c>
      <c r="B262" s="576">
        <v>2194.27</v>
      </c>
    </row>
    <row r="263" spans="1:2" ht="15" x14ac:dyDescent="0.35">
      <c r="A263" s="575" t="s">
        <v>2364</v>
      </c>
      <c r="B263" s="576">
        <v>2289.87</v>
      </c>
    </row>
    <row r="264" spans="1:2" ht="15" x14ac:dyDescent="0.35">
      <c r="A264" s="575" t="s">
        <v>2365</v>
      </c>
      <c r="B264" s="576">
        <v>2680.35</v>
      </c>
    </row>
    <row r="265" spans="1:2" ht="15" x14ac:dyDescent="0.35">
      <c r="A265" s="575" t="s">
        <v>2366</v>
      </c>
      <c r="B265" s="576">
        <v>3222.53</v>
      </c>
    </row>
    <row r="266" spans="1:2" ht="15" x14ac:dyDescent="0.35">
      <c r="A266" s="575" t="s">
        <v>2400</v>
      </c>
      <c r="B266" s="576">
        <v>668.35</v>
      </c>
    </row>
    <row r="267" spans="1:2" ht="15" x14ac:dyDescent="0.35">
      <c r="A267" s="575" t="s">
        <v>2401</v>
      </c>
      <c r="B267" s="576">
        <v>812.89</v>
      </c>
    </row>
    <row r="268" spans="1:2" ht="15" x14ac:dyDescent="0.35">
      <c r="A268" s="575" t="s">
        <v>2402</v>
      </c>
      <c r="B268" s="576">
        <v>835.65</v>
      </c>
    </row>
    <row r="269" spans="1:2" ht="15" x14ac:dyDescent="0.35">
      <c r="A269" s="575" t="s">
        <v>2403</v>
      </c>
      <c r="B269" s="576">
        <v>553.52</v>
      </c>
    </row>
    <row r="270" spans="1:2" ht="15" x14ac:dyDescent="0.35">
      <c r="A270" s="575" t="s">
        <v>2404</v>
      </c>
      <c r="B270" s="576">
        <v>1222.8900000000001</v>
      </c>
    </row>
    <row r="271" spans="1:2" ht="15" x14ac:dyDescent="0.35">
      <c r="A271" s="575" t="s">
        <v>2405</v>
      </c>
      <c r="B271" s="576">
        <v>629.9</v>
      </c>
    </row>
    <row r="272" spans="1:2" ht="15" x14ac:dyDescent="0.35">
      <c r="A272" s="575" t="s">
        <v>2406</v>
      </c>
      <c r="B272" s="576">
        <v>817.02</v>
      </c>
    </row>
    <row r="273" spans="1:2" ht="15" x14ac:dyDescent="0.35">
      <c r="A273" s="575" t="s">
        <v>2407</v>
      </c>
      <c r="B273" s="576">
        <v>637.83000000000004</v>
      </c>
    </row>
    <row r="274" spans="1:2" ht="15" x14ac:dyDescent="0.35">
      <c r="A274" s="575" t="s">
        <v>2408</v>
      </c>
      <c r="B274" s="576">
        <v>806.48</v>
      </c>
    </row>
    <row r="275" spans="1:2" ht="15" x14ac:dyDescent="0.35">
      <c r="A275" s="575" t="s">
        <v>2409</v>
      </c>
      <c r="B275" s="576">
        <v>1136.27</v>
      </c>
    </row>
    <row r="276" spans="1:2" ht="15" x14ac:dyDescent="0.35">
      <c r="A276" s="575" t="s">
        <v>2410</v>
      </c>
      <c r="B276" s="576">
        <v>911.9</v>
      </c>
    </row>
    <row r="277" spans="1:2" ht="15" x14ac:dyDescent="0.35">
      <c r="A277" s="575" t="s">
        <v>2411</v>
      </c>
      <c r="B277" s="576">
        <v>1031.45</v>
      </c>
    </row>
    <row r="278" spans="1:2" ht="15" x14ac:dyDescent="0.35">
      <c r="A278" s="575" t="s">
        <v>2412</v>
      </c>
      <c r="B278" s="576">
        <v>1404.96</v>
      </c>
    </row>
    <row r="279" spans="1:2" ht="15" x14ac:dyDescent="0.35">
      <c r="A279" s="575" t="s">
        <v>2413</v>
      </c>
      <c r="B279" s="576">
        <v>1114.77</v>
      </c>
    </row>
    <row r="280" spans="1:2" ht="15" x14ac:dyDescent="0.35">
      <c r="A280" s="575" t="s">
        <v>301</v>
      </c>
      <c r="B280" s="576">
        <v>2377.91</v>
      </c>
    </row>
    <row r="281" spans="1:2" ht="15" x14ac:dyDescent="0.35">
      <c r="A281" s="575" t="s">
        <v>302</v>
      </c>
      <c r="B281" s="576">
        <v>2503.06</v>
      </c>
    </row>
    <row r="282" spans="1:2" ht="15" x14ac:dyDescent="0.35">
      <c r="A282" s="575" t="s">
        <v>303</v>
      </c>
      <c r="B282" s="576">
        <v>2956</v>
      </c>
    </row>
    <row r="283" spans="1:2" ht="15" x14ac:dyDescent="0.35">
      <c r="A283" s="575" t="s">
        <v>304</v>
      </c>
      <c r="B283" s="576">
        <v>3111.58</v>
      </c>
    </row>
    <row r="284" spans="1:2" ht="15" x14ac:dyDescent="0.35">
      <c r="A284" s="575" t="s">
        <v>325</v>
      </c>
      <c r="B284" s="576">
        <v>2856.35</v>
      </c>
    </row>
    <row r="285" spans="1:2" ht="15" x14ac:dyDescent="0.35">
      <c r="A285" s="575" t="s">
        <v>326</v>
      </c>
      <c r="B285" s="576">
        <v>2891.04</v>
      </c>
    </row>
    <row r="286" spans="1:2" ht="15" x14ac:dyDescent="0.35">
      <c r="A286" s="575" t="s">
        <v>327</v>
      </c>
      <c r="B286" s="576">
        <v>3414.19</v>
      </c>
    </row>
    <row r="287" spans="1:2" ht="15" x14ac:dyDescent="0.35">
      <c r="A287" s="575" t="s">
        <v>328</v>
      </c>
      <c r="B287" s="576">
        <v>3737.64</v>
      </c>
    </row>
    <row r="288" spans="1:2" ht="15" x14ac:dyDescent="0.35">
      <c r="A288" s="575" t="s">
        <v>335</v>
      </c>
      <c r="B288" s="576">
        <v>237.69</v>
      </c>
    </row>
    <row r="289" spans="1:2" ht="15" x14ac:dyDescent="0.35">
      <c r="A289" s="575" t="s">
        <v>2414</v>
      </c>
      <c r="B289" s="576">
        <v>392.7</v>
      </c>
    </row>
    <row r="290" spans="1:2" ht="15" x14ac:dyDescent="0.35">
      <c r="A290" s="575" t="s">
        <v>2415</v>
      </c>
      <c r="B290" s="576">
        <v>373.07</v>
      </c>
    </row>
    <row r="291" spans="1:2" ht="15" x14ac:dyDescent="0.35">
      <c r="A291" s="575" t="s">
        <v>1366</v>
      </c>
      <c r="B291" s="576">
        <v>540</v>
      </c>
    </row>
    <row r="292" spans="1:2" ht="15" x14ac:dyDescent="0.35">
      <c r="A292" s="575" t="s">
        <v>2416</v>
      </c>
      <c r="B292" s="576">
        <v>1159.78</v>
      </c>
    </row>
    <row r="293" spans="1:2" ht="15" x14ac:dyDescent="0.35">
      <c r="A293" s="575" t="s">
        <v>2417</v>
      </c>
      <c r="B293" s="576">
        <v>1287.08</v>
      </c>
    </row>
    <row r="294" spans="1:2" ht="15" x14ac:dyDescent="0.35">
      <c r="A294" s="575" t="s">
        <v>2418</v>
      </c>
      <c r="B294" s="576">
        <v>1596.88</v>
      </c>
    </row>
    <row r="295" spans="1:2" ht="15" x14ac:dyDescent="0.35">
      <c r="A295" s="575" t="s">
        <v>2419</v>
      </c>
      <c r="B295" s="576">
        <v>1470.97</v>
      </c>
    </row>
    <row r="296" spans="1:2" ht="15" x14ac:dyDescent="0.35">
      <c r="A296" s="575" t="s">
        <v>2420</v>
      </c>
      <c r="B296" s="576">
        <v>1586.42</v>
      </c>
    </row>
    <row r="297" spans="1:2" ht="15" x14ac:dyDescent="0.35">
      <c r="A297" s="575" t="s">
        <v>2421</v>
      </c>
      <c r="B297" s="576">
        <v>1713.7</v>
      </c>
    </row>
    <row r="298" spans="1:2" ht="15" x14ac:dyDescent="0.35">
      <c r="A298" s="575" t="s">
        <v>2422</v>
      </c>
      <c r="B298" s="576">
        <v>1716.09</v>
      </c>
    </row>
    <row r="299" spans="1:2" ht="15" x14ac:dyDescent="0.35">
      <c r="A299" s="575" t="s">
        <v>2423</v>
      </c>
      <c r="B299" s="576">
        <v>1737.31</v>
      </c>
    </row>
    <row r="300" spans="1:2" ht="15" x14ac:dyDescent="0.35">
      <c r="A300" s="575" t="s">
        <v>54</v>
      </c>
      <c r="B300" s="576">
        <v>1791.28</v>
      </c>
    </row>
    <row r="301" spans="1:2" ht="15" x14ac:dyDescent="0.35">
      <c r="A301" s="575" t="s">
        <v>55</v>
      </c>
      <c r="B301" s="576">
        <v>1981.52</v>
      </c>
    </row>
    <row r="302" spans="1:2" ht="15" x14ac:dyDescent="0.35">
      <c r="A302" s="575" t="s">
        <v>60</v>
      </c>
      <c r="B302" s="576">
        <v>2228.23</v>
      </c>
    </row>
    <row r="303" spans="1:2" ht="15" x14ac:dyDescent="0.35">
      <c r="A303" s="575" t="s">
        <v>58</v>
      </c>
      <c r="B303" s="576">
        <v>2026.42</v>
      </c>
    </row>
    <row r="304" spans="1:2" ht="15" x14ac:dyDescent="0.35">
      <c r="A304" s="575" t="s">
        <v>57</v>
      </c>
      <c r="B304" s="576">
        <v>1843.52</v>
      </c>
    </row>
    <row r="305" spans="1:2" ht="15" x14ac:dyDescent="0.35">
      <c r="A305" s="575" t="s">
        <v>62</v>
      </c>
      <c r="B305" s="576">
        <v>2922.41</v>
      </c>
    </row>
    <row r="306" spans="1:2" ht="15" x14ac:dyDescent="0.35">
      <c r="A306" s="575" t="s">
        <v>61</v>
      </c>
      <c r="B306" s="576">
        <v>2298.0300000000002</v>
      </c>
    </row>
    <row r="307" spans="1:2" ht="15" x14ac:dyDescent="0.35">
      <c r="A307" s="575" t="s">
        <v>63</v>
      </c>
      <c r="B307" s="576">
        <v>3143.49</v>
      </c>
    </row>
    <row r="308" spans="1:2" ht="15" x14ac:dyDescent="0.35">
      <c r="A308" s="575" t="s">
        <v>64</v>
      </c>
      <c r="B308" s="576">
        <v>2666.63</v>
      </c>
    </row>
    <row r="309" spans="1:2" ht="15" x14ac:dyDescent="0.35">
      <c r="A309" s="575" t="s">
        <v>2424</v>
      </c>
      <c r="B309" s="576">
        <v>1737.64</v>
      </c>
    </row>
    <row r="310" spans="1:2" ht="15" x14ac:dyDescent="0.35">
      <c r="A310" s="575" t="s">
        <v>2425</v>
      </c>
      <c r="B310" s="576">
        <v>2025</v>
      </c>
    </row>
    <row r="311" spans="1:2" ht="15" x14ac:dyDescent="0.35">
      <c r="A311" s="575" t="s">
        <v>67</v>
      </c>
      <c r="B311" s="576">
        <v>3061.32</v>
      </c>
    </row>
    <row r="312" spans="1:2" ht="15" x14ac:dyDescent="0.35">
      <c r="A312" s="575" t="s">
        <v>68</v>
      </c>
      <c r="B312" s="576">
        <v>3216.72</v>
      </c>
    </row>
    <row r="313" spans="1:2" ht="15" x14ac:dyDescent="0.35">
      <c r="A313" s="575" t="s">
        <v>2426</v>
      </c>
      <c r="B313" s="576">
        <v>2501.5300000000002</v>
      </c>
    </row>
    <row r="314" spans="1:2" ht="15" x14ac:dyDescent="0.35">
      <c r="A314" s="575" t="s">
        <v>2427</v>
      </c>
      <c r="B314" s="576">
        <v>2653.33</v>
      </c>
    </row>
    <row r="315" spans="1:2" ht="15" x14ac:dyDescent="0.35">
      <c r="A315" s="575" t="s">
        <v>2428</v>
      </c>
      <c r="B315" s="576">
        <v>2303.85</v>
      </c>
    </row>
    <row r="316" spans="1:2" ht="15" x14ac:dyDescent="0.35">
      <c r="A316" s="575" t="s">
        <v>2429</v>
      </c>
      <c r="B316" s="576">
        <v>2019.05</v>
      </c>
    </row>
    <row r="317" spans="1:2" ht="15" x14ac:dyDescent="0.35">
      <c r="A317" s="575" t="s">
        <v>2430</v>
      </c>
      <c r="B317" s="576">
        <v>2185.58</v>
      </c>
    </row>
    <row r="318" spans="1:2" ht="15" x14ac:dyDescent="0.35">
      <c r="A318" s="575" t="s">
        <v>2431</v>
      </c>
      <c r="B318" s="576">
        <v>2441.69</v>
      </c>
    </row>
    <row r="319" spans="1:2" ht="15" x14ac:dyDescent="0.35">
      <c r="A319" s="575" t="s">
        <v>2432</v>
      </c>
      <c r="B319" s="576">
        <v>2711.55</v>
      </c>
    </row>
    <row r="320" spans="1:2" ht="15" x14ac:dyDescent="0.35">
      <c r="A320" s="575" t="s">
        <v>2433</v>
      </c>
      <c r="B320" s="576">
        <v>2959.34</v>
      </c>
    </row>
    <row r="321" spans="1:2" ht="15" x14ac:dyDescent="0.35">
      <c r="A321" s="575" t="s">
        <v>2434</v>
      </c>
      <c r="B321" s="576">
        <v>3515.39</v>
      </c>
    </row>
    <row r="322" spans="1:2" ht="15" x14ac:dyDescent="0.35">
      <c r="A322" s="575" t="s">
        <v>295</v>
      </c>
      <c r="B322" s="576">
        <v>3107.24</v>
      </c>
    </row>
    <row r="323" spans="1:2" ht="15" x14ac:dyDescent="0.35">
      <c r="A323" s="575" t="s">
        <v>296</v>
      </c>
      <c r="B323" s="576">
        <v>3099.19</v>
      </c>
    </row>
    <row r="324" spans="1:2" ht="15" x14ac:dyDescent="0.35">
      <c r="A324" s="575" t="s">
        <v>297</v>
      </c>
      <c r="B324" s="576">
        <v>3876.29</v>
      </c>
    </row>
    <row r="325" spans="1:2" ht="15" x14ac:dyDescent="0.35">
      <c r="A325" s="575" t="s">
        <v>298</v>
      </c>
      <c r="B325" s="576">
        <v>4247.16</v>
      </c>
    </row>
    <row r="326" spans="1:2" ht="15" x14ac:dyDescent="0.35">
      <c r="A326" s="575" t="s">
        <v>299</v>
      </c>
      <c r="B326" s="576">
        <v>4402.08</v>
      </c>
    </row>
    <row r="327" spans="1:2" ht="15" x14ac:dyDescent="0.35">
      <c r="A327" s="575" t="s">
        <v>300</v>
      </c>
      <c r="B327" s="576">
        <v>5171.2</v>
      </c>
    </row>
    <row r="328" spans="1:2" ht="15" x14ac:dyDescent="0.35">
      <c r="A328" s="575" t="s">
        <v>2328</v>
      </c>
      <c r="B328" s="576">
        <v>1282.57</v>
      </c>
    </row>
    <row r="329" spans="1:2" ht="15" x14ac:dyDescent="0.35">
      <c r="A329" s="575" t="s">
        <v>2330</v>
      </c>
      <c r="B329" s="576">
        <v>1438.98</v>
      </c>
    </row>
    <row r="330" spans="1:2" ht="15" x14ac:dyDescent="0.35">
      <c r="A330" s="575" t="s">
        <v>2332</v>
      </c>
      <c r="B330" s="576">
        <v>1438.98</v>
      </c>
    </row>
    <row r="331" spans="1:2" ht="15" x14ac:dyDescent="0.35">
      <c r="A331" s="575" t="s">
        <v>78</v>
      </c>
      <c r="B331" s="576">
        <v>128.65</v>
      </c>
    </row>
    <row r="332" spans="1:2" ht="15" x14ac:dyDescent="0.35">
      <c r="A332" s="575" t="s">
        <v>82</v>
      </c>
      <c r="B332" s="576">
        <v>163.27000000000001</v>
      </c>
    </row>
    <row r="333" spans="1:2" ht="15" x14ac:dyDescent="0.35">
      <c r="A333" s="575" t="s">
        <v>83</v>
      </c>
      <c r="B333" s="576">
        <v>162.56</v>
      </c>
    </row>
    <row r="334" spans="1:2" ht="15" x14ac:dyDescent="0.35">
      <c r="A334" s="575" t="s">
        <v>84</v>
      </c>
      <c r="B334" s="576">
        <v>260.27999999999997</v>
      </c>
    </row>
    <row r="335" spans="1:2" ht="15" x14ac:dyDescent="0.35">
      <c r="A335" s="575" t="s">
        <v>86</v>
      </c>
      <c r="B335" s="576">
        <v>245.34</v>
      </c>
    </row>
    <row r="336" spans="1:2" ht="15" x14ac:dyDescent="0.35">
      <c r="A336" s="575" t="s">
        <v>88</v>
      </c>
      <c r="B336" s="576">
        <v>256.42</v>
      </c>
    </row>
    <row r="337" spans="1:2" ht="15" x14ac:dyDescent="0.35">
      <c r="A337" s="575" t="s">
        <v>89</v>
      </c>
      <c r="B337" s="576">
        <v>292.61</v>
      </c>
    </row>
    <row r="338" spans="1:2" ht="15" x14ac:dyDescent="0.35">
      <c r="A338" s="575" t="s">
        <v>92</v>
      </c>
      <c r="B338" s="576">
        <v>354.86</v>
      </c>
    </row>
    <row r="339" spans="1:2" ht="15" x14ac:dyDescent="0.35">
      <c r="A339" s="575" t="s">
        <v>98</v>
      </c>
      <c r="B339" s="576">
        <v>24.48</v>
      </c>
    </row>
    <row r="340" spans="1:2" ht="15" x14ac:dyDescent="0.35">
      <c r="A340" s="575" t="s">
        <v>96</v>
      </c>
      <c r="B340" s="576">
        <v>22.12</v>
      </c>
    </row>
    <row r="341" spans="1:2" ht="15" x14ac:dyDescent="0.35">
      <c r="A341" s="575" t="s">
        <v>264</v>
      </c>
      <c r="B341" s="576">
        <v>30.64</v>
      </c>
    </row>
    <row r="342" spans="1:2" ht="15" x14ac:dyDescent="0.35">
      <c r="A342" s="575" t="s">
        <v>266</v>
      </c>
      <c r="B342" s="576">
        <v>52.43</v>
      </c>
    </row>
    <row r="343" spans="1:2" ht="15" x14ac:dyDescent="0.35">
      <c r="A343" s="575" t="s">
        <v>337</v>
      </c>
      <c r="B343" s="576">
        <v>58.24</v>
      </c>
    </row>
    <row r="344" spans="1:2" ht="15" x14ac:dyDescent="0.35">
      <c r="A344" s="575" t="s">
        <v>1876</v>
      </c>
      <c r="B344" s="576">
        <v>50.74</v>
      </c>
    </row>
    <row r="345" spans="1:2" ht="15" x14ac:dyDescent="0.35">
      <c r="A345" s="575" t="s">
        <v>1970</v>
      </c>
      <c r="B345" s="576">
        <v>77.430000000000007</v>
      </c>
    </row>
    <row r="346" spans="1:2" ht="15" x14ac:dyDescent="0.35">
      <c r="A346" s="575" t="s">
        <v>1505</v>
      </c>
      <c r="B346" s="576">
        <v>44.31</v>
      </c>
    </row>
    <row r="347" spans="1:2" ht="15" x14ac:dyDescent="0.35">
      <c r="A347" s="575" t="s">
        <v>1510</v>
      </c>
      <c r="B347" s="576">
        <v>44.97</v>
      </c>
    </row>
    <row r="348" spans="1:2" ht="15" x14ac:dyDescent="0.35">
      <c r="A348" s="575" t="s">
        <v>1513</v>
      </c>
      <c r="B348" s="576">
        <v>52.77</v>
      </c>
    </row>
    <row r="349" spans="1:2" ht="15" x14ac:dyDescent="0.35">
      <c r="A349" s="575" t="s">
        <v>1515</v>
      </c>
      <c r="B349" s="576">
        <v>33.159999999999997</v>
      </c>
    </row>
    <row r="350" spans="1:2" ht="15" x14ac:dyDescent="0.35">
      <c r="A350" s="575" t="s">
        <v>1530</v>
      </c>
      <c r="B350" s="576">
        <v>70.02</v>
      </c>
    </row>
    <row r="351" spans="1:2" ht="15" x14ac:dyDescent="0.35">
      <c r="A351" s="575" t="s">
        <v>1532</v>
      </c>
      <c r="B351" s="576">
        <v>85.49</v>
      </c>
    </row>
    <row r="352" spans="1:2" ht="15" x14ac:dyDescent="0.35">
      <c r="A352" s="575" t="s">
        <v>1535</v>
      </c>
      <c r="B352" s="576">
        <v>150.63999999999999</v>
      </c>
    </row>
    <row r="353" spans="1:2" ht="15" x14ac:dyDescent="0.35">
      <c r="A353" s="575" t="s">
        <v>1537</v>
      </c>
      <c r="B353" s="576">
        <v>100.89</v>
      </c>
    </row>
    <row r="354" spans="1:2" ht="15" x14ac:dyDescent="0.35">
      <c r="A354" s="575" t="s">
        <v>1539</v>
      </c>
      <c r="B354" s="576">
        <v>136.21</v>
      </c>
    </row>
    <row r="355" spans="1:2" ht="15" x14ac:dyDescent="0.35">
      <c r="A355" s="575" t="s">
        <v>1541</v>
      </c>
      <c r="B355" s="576">
        <v>188.27</v>
      </c>
    </row>
    <row r="356" spans="1:2" ht="15" x14ac:dyDescent="0.35">
      <c r="A356" s="575" t="s">
        <v>1544</v>
      </c>
      <c r="B356" s="576">
        <v>253.48</v>
      </c>
    </row>
    <row r="357" spans="1:2" ht="15" x14ac:dyDescent="0.35">
      <c r="A357" s="575" t="s">
        <v>1548</v>
      </c>
      <c r="B357" s="576">
        <v>272.24</v>
      </c>
    </row>
    <row r="358" spans="1:2" ht="15" x14ac:dyDescent="0.35">
      <c r="A358" s="575" t="s">
        <v>1552</v>
      </c>
      <c r="B358" s="576">
        <v>302.51</v>
      </c>
    </row>
    <row r="359" spans="1:2" ht="15" x14ac:dyDescent="0.35">
      <c r="A359" s="575" t="s">
        <v>1554</v>
      </c>
      <c r="B359" s="576">
        <v>333.04</v>
      </c>
    </row>
    <row r="360" spans="1:2" ht="15" x14ac:dyDescent="0.35">
      <c r="A360" s="575" t="s">
        <v>1557</v>
      </c>
      <c r="B360" s="576">
        <v>308.14999999999998</v>
      </c>
    </row>
    <row r="361" spans="1:2" ht="15" x14ac:dyDescent="0.35">
      <c r="A361" s="575" t="s">
        <v>1560</v>
      </c>
      <c r="B361" s="576">
        <v>297.66000000000003</v>
      </c>
    </row>
    <row r="362" spans="1:2" ht="15" x14ac:dyDescent="0.35">
      <c r="A362" s="575" t="s">
        <v>1566</v>
      </c>
      <c r="B362" s="576">
        <v>225.27</v>
      </c>
    </row>
    <row r="363" spans="1:2" ht="15" x14ac:dyDescent="0.35">
      <c r="A363" s="575" t="s">
        <v>1568</v>
      </c>
      <c r="B363" s="576">
        <v>120.25</v>
      </c>
    </row>
    <row r="364" spans="1:2" ht="15" x14ac:dyDescent="0.35">
      <c r="A364" s="575" t="s">
        <v>1571</v>
      </c>
      <c r="B364" s="576">
        <v>116.18</v>
      </c>
    </row>
    <row r="365" spans="1:2" ht="15" x14ac:dyDescent="0.35">
      <c r="A365" s="575" t="s">
        <v>1563</v>
      </c>
      <c r="B365" s="576">
        <v>341.64</v>
      </c>
    </row>
    <row r="366" spans="1:2" ht="15" x14ac:dyDescent="0.35">
      <c r="A366" s="575" t="s">
        <v>2435</v>
      </c>
      <c r="B366" s="576">
        <v>2608.85</v>
      </c>
    </row>
    <row r="367" spans="1:2" ht="15" x14ac:dyDescent="0.35">
      <c r="A367" s="575" t="s">
        <v>2436</v>
      </c>
      <c r="B367" s="576">
        <v>2745.57</v>
      </c>
    </row>
    <row r="368" spans="1:2" ht="15" x14ac:dyDescent="0.35">
      <c r="A368" s="575" t="s">
        <v>2437</v>
      </c>
      <c r="B368" s="576">
        <v>2951.7</v>
      </c>
    </row>
    <row r="369" spans="1:2" ht="15" x14ac:dyDescent="0.35">
      <c r="A369" s="575" t="s">
        <v>2438</v>
      </c>
      <c r="B369" s="576">
        <v>3211.82</v>
      </c>
    </row>
    <row r="370" spans="1:2" ht="15" x14ac:dyDescent="0.35">
      <c r="A370" s="575" t="s">
        <v>2439</v>
      </c>
      <c r="B370" s="576">
        <v>3438.13</v>
      </c>
    </row>
    <row r="371" spans="1:2" ht="15" x14ac:dyDescent="0.35">
      <c r="A371" s="575" t="s">
        <v>2440</v>
      </c>
      <c r="B371" s="576">
        <v>2795.2</v>
      </c>
    </row>
    <row r="372" spans="1:2" ht="15" x14ac:dyDescent="0.35">
      <c r="A372" s="575" t="s">
        <v>2441</v>
      </c>
      <c r="B372" s="576">
        <v>2941.68</v>
      </c>
    </row>
    <row r="373" spans="1:2" ht="15" x14ac:dyDescent="0.35">
      <c r="A373" s="575" t="s">
        <v>2442</v>
      </c>
      <c r="B373" s="576">
        <v>3162.54</v>
      </c>
    </row>
    <row r="374" spans="1:2" ht="15" x14ac:dyDescent="0.35">
      <c r="A374" s="575" t="s">
        <v>2443</v>
      </c>
      <c r="B374" s="576">
        <v>3441.23</v>
      </c>
    </row>
    <row r="375" spans="1:2" ht="15" x14ac:dyDescent="0.35">
      <c r="A375" s="575" t="s">
        <v>2444</v>
      </c>
      <c r="B375" s="576">
        <v>3683.71</v>
      </c>
    </row>
    <row r="376" spans="1:2" ht="15" x14ac:dyDescent="0.35">
      <c r="A376" s="575" t="s">
        <v>142</v>
      </c>
      <c r="B376" s="576">
        <v>2572.04</v>
      </c>
    </row>
    <row r="377" spans="1:2" ht="15" x14ac:dyDescent="0.35">
      <c r="A377" s="575" t="s">
        <v>144</v>
      </c>
      <c r="B377" s="576">
        <v>3323.36</v>
      </c>
    </row>
    <row r="378" spans="1:2" ht="15" x14ac:dyDescent="0.35">
      <c r="A378" s="575" t="s">
        <v>145</v>
      </c>
      <c r="B378" s="576">
        <v>4097.82</v>
      </c>
    </row>
    <row r="379" spans="1:2" ht="15" x14ac:dyDescent="0.35">
      <c r="A379" s="575" t="s">
        <v>146</v>
      </c>
      <c r="B379" s="576">
        <v>4626.34</v>
      </c>
    </row>
    <row r="380" spans="1:2" ht="15" x14ac:dyDescent="0.35">
      <c r="A380" s="575" t="s">
        <v>2445</v>
      </c>
      <c r="B380" s="576">
        <v>5376.12</v>
      </c>
    </row>
    <row r="381" spans="1:2" ht="15" x14ac:dyDescent="0.35">
      <c r="A381" s="575" t="s">
        <v>2446</v>
      </c>
      <c r="B381" s="576">
        <v>5520.37</v>
      </c>
    </row>
    <row r="382" spans="1:2" ht="15" x14ac:dyDescent="0.35">
      <c r="A382" s="575" t="s">
        <v>2447</v>
      </c>
      <c r="B382" s="576">
        <v>6552.33</v>
      </c>
    </row>
    <row r="383" spans="1:2" ht="15" x14ac:dyDescent="0.35">
      <c r="A383" s="575" t="s">
        <v>2448</v>
      </c>
      <c r="B383" s="576">
        <v>7371.6</v>
      </c>
    </row>
    <row r="384" spans="1:2" ht="15" x14ac:dyDescent="0.35">
      <c r="A384" s="575" t="s">
        <v>333</v>
      </c>
      <c r="B384" s="576">
        <v>272.32</v>
      </c>
    </row>
    <row r="385" spans="1:2" ht="15" x14ac:dyDescent="0.35">
      <c r="A385" s="575" t="s">
        <v>2449</v>
      </c>
      <c r="B385" s="576">
        <v>4836</v>
      </c>
    </row>
    <row r="386" spans="1:2" ht="15" x14ac:dyDescent="0.35">
      <c r="A386" s="575" t="s">
        <v>2450</v>
      </c>
      <c r="B386" s="576">
        <v>5262.53</v>
      </c>
    </row>
    <row r="387" spans="1:2" ht="15" x14ac:dyDescent="0.35">
      <c r="A387" s="575" t="s">
        <v>2451</v>
      </c>
      <c r="B387" s="576">
        <v>5796.72</v>
      </c>
    </row>
    <row r="388" spans="1:2" ht="15" x14ac:dyDescent="0.35">
      <c r="A388" s="575" t="s">
        <v>2452</v>
      </c>
      <c r="B388" s="576">
        <v>6389.08</v>
      </c>
    </row>
    <row r="389" spans="1:2" ht="15" x14ac:dyDescent="0.35">
      <c r="A389" s="575" t="s">
        <v>107</v>
      </c>
      <c r="B389" s="576">
        <v>326.14999999999998</v>
      </c>
    </row>
    <row r="390" spans="1:2" ht="15" x14ac:dyDescent="0.35">
      <c r="A390" s="575" t="s">
        <v>109</v>
      </c>
      <c r="B390" s="576">
        <v>900.75</v>
      </c>
    </row>
    <row r="391" spans="1:2" ht="15" x14ac:dyDescent="0.35">
      <c r="A391" s="575" t="s">
        <v>105</v>
      </c>
      <c r="B391" s="576">
        <v>141</v>
      </c>
    </row>
    <row r="392" spans="1:2" ht="15" x14ac:dyDescent="0.35">
      <c r="A392" s="575" t="s">
        <v>103</v>
      </c>
      <c r="B392" s="576">
        <v>141</v>
      </c>
    </row>
    <row r="393" spans="1:2" ht="15" x14ac:dyDescent="0.35">
      <c r="A393" s="575" t="s">
        <v>101</v>
      </c>
      <c r="B393" s="576">
        <v>141</v>
      </c>
    </row>
    <row r="394" spans="1:2" ht="15" x14ac:dyDescent="0.35">
      <c r="A394" s="575" t="s">
        <v>1901</v>
      </c>
      <c r="B394" s="576">
        <v>188.69</v>
      </c>
    </row>
    <row r="395" spans="1:2" ht="15" x14ac:dyDescent="0.35">
      <c r="A395" s="575" t="s">
        <v>1319</v>
      </c>
      <c r="B395" s="576">
        <v>1009.43</v>
      </c>
    </row>
    <row r="396" spans="1:2" ht="15" x14ac:dyDescent="0.35">
      <c r="A396" s="575" t="s">
        <v>1321</v>
      </c>
      <c r="B396" s="576">
        <v>1169.8</v>
      </c>
    </row>
    <row r="397" spans="1:2" ht="15" x14ac:dyDescent="0.35">
      <c r="A397" s="575" t="s">
        <v>1323</v>
      </c>
      <c r="B397" s="576">
        <v>1418.93</v>
      </c>
    </row>
    <row r="398" spans="1:2" ht="15" x14ac:dyDescent="0.35">
      <c r="A398" s="575" t="s">
        <v>1326</v>
      </c>
      <c r="B398" s="576">
        <v>1762.57</v>
      </c>
    </row>
    <row r="399" spans="1:2" ht="15" x14ac:dyDescent="0.35">
      <c r="A399" s="575" t="s">
        <v>1306</v>
      </c>
      <c r="B399" s="576">
        <v>2030.32</v>
      </c>
    </row>
    <row r="400" spans="1:2" ht="15" x14ac:dyDescent="0.35">
      <c r="A400" s="575" t="s">
        <v>1311</v>
      </c>
      <c r="B400" s="576">
        <v>2290.91</v>
      </c>
    </row>
    <row r="401" spans="1:2" ht="15" x14ac:dyDescent="0.35">
      <c r="A401" s="575" t="s">
        <v>1315</v>
      </c>
      <c r="B401" s="576">
        <v>2625.95</v>
      </c>
    </row>
    <row r="402" spans="1:2" ht="15" x14ac:dyDescent="0.35">
      <c r="A402" s="575" t="s">
        <v>1317</v>
      </c>
      <c r="B402" s="576">
        <v>2865.07</v>
      </c>
    </row>
    <row r="403" spans="1:2" ht="15" x14ac:dyDescent="0.35">
      <c r="A403" s="575" t="s">
        <v>1586</v>
      </c>
      <c r="B403" s="576">
        <v>412.64</v>
      </c>
    </row>
    <row r="404" spans="1:2" ht="15" x14ac:dyDescent="0.35">
      <c r="A404" s="575" t="s">
        <v>1589</v>
      </c>
      <c r="B404" s="576">
        <v>389.17</v>
      </c>
    </row>
    <row r="405" spans="1:2" ht="15" x14ac:dyDescent="0.35">
      <c r="A405" s="575" t="s">
        <v>1592</v>
      </c>
      <c r="B405" s="576">
        <v>498.66</v>
      </c>
    </row>
    <row r="406" spans="1:2" ht="15" x14ac:dyDescent="0.35">
      <c r="A406" s="575" t="s">
        <v>1355</v>
      </c>
      <c r="B406" s="576">
        <v>392.7</v>
      </c>
    </row>
    <row r="407" spans="1:2" ht="15" x14ac:dyDescent="0.35">
      <c r="A407" s="575" t="s">
        <v>1361</v>
      </c>
      <c r="B407" s="576">
        <v>400.2</v>
      </c>
    </row>
    <row r="408" spans="1:2" ht="15" x14ac:dyDescent="0.35">
      <c r="A408" s="575"/>
      <c r="B408" s="576"/>
    </row>
    <row r="409" spans="1:2" ht="15" x14ac:dyDescent="0.35">
      <c r="A409" s="575"/>
      <c r="B409" s="576"/>
    </row>
    <row r="410" spans="1:2" ht="15" x14ac:dyDescent="0.35">
      <c r="A410" s="575"/>
      <c r="B410" s="576"/>
    </row>
    <row r="411" spans="1:2" ht="15" x14ac:dyDescent="0.35">
      <c r="A411" s="575"/>
      <c r="B411" s="576"/>
    </row>
    <row r="412" spans="1:2" ht="15" x14ac:dyDescent="0.35">
      <c r="A412" s="575"/>
      <c r="B412" s="576"/>
    </row>
    <row r="413" spans="1:2" ht="15" x14ac:dyDescent="0.35">
      <c r="A413" s="575"/>
      <c r="B413" s="576"/>
    </row>
    <row r="414" spans="1:2" ht="15" x14ac:dyDescent="0.35">
      <c r="A414" s="575"/>
      <c r="B414" s="576"/>
    </row>
    <row r="415" spans="1:2" ht="15" x14ac:dyDescent="0.35">
      <c r="A415" s="575"/>
      <c r="B415" s="576"/>
    </row>
    <row r="416" spans="1:2" ht="15" x14ac:dyDescent="0.35">
      <c r="A416" s="575"/>
      <c r="B416" s="576"/>
    </row>
    <row r="417" spans="1:2" ht="15" x14ac:dyDescent="0.35">
      <c r="A417" s="575"/>
      <c r="B417" s="576"/>
    </row>
    <row r="418" spans="1:2" ht="15" x14ac:dyDescent="0.35">
      <c r="A418" s="575"/>
      <c r="B418" s="576"/>
    </row>
    <row r="419" spans="1:2" ht="15" x14ac:dyDescent="0.35">
      <c r="A419" s="575"/>
      <c r="B419" s="576"/>
    </row>
    <row r="420" spans="1:2" ht="15" x14ac:dyDescent="0.35">
      <c r="A420" s="575"/>
      <c r="B420" s="576"/>
    </row>
    <row r="421" spans="1:2" ht="15" x14ac:dyDescent="0.35">
      <c r="A421" s="575"/>
      <c r="B421" s="576"/>
    </row>
    <row r="422" spans="1:2" ht="15" x14ac:dyDescent="0.35">
      <c r="A422" s="575"/>
      <c r="B422" s="576"/>
    </row>
    <row r="423" spans="1:2" ht="15" x14ac:dyDescent="0.35">
      <c r="A423" s="575"/>
      <c r="B423" s="576"/>
    </row>
    <row r="424" spans="1:2" ht="15" x14ac:dyDescent="0.35">
      <c r="A424" s="575"/>
      <c r="B424" s="576"/>
    </row>
    <row r="425" spans="1:2" ht="15" x14ac:dyDescent="0.35">
      <c r="A425" s="575"/>
      <c r="B425" s="576"/>
    </row>
    <row r="426" spans="1:2" ht="15" x14ac:dyDescent="0.35">
      <c r="A426" s="575"/>
      <c r="B426" s="576"/>
    </row>
    <row r="427" spans="1:2" ht="15" x14ac:dyDescent="0.35">
      <c r="A427" s="575"/>
      <c r="B427" s="576"/>
    </row>
    <row r="428" spans="1:2" ht="15" x14ac:dyDescent="0.35">
      <c r="A428" s="575"/>
      <c r="B428" s="576"/>
    </row>
    <row r="429" spans="1:2" ht="15" x14ac:dyDescent="0.35">
      <c r="A429" s="575"/>
      <c r="B429" s="576"/>
    </row>
    <row r="430" spans="1:2" ht="15" x14ac:dyDescent="0.35">
      <c r="A430" s="575"/>
      <c r="B430" s="576"/>
    </row>
    <row r="431" spans="1:2" ht="15" x14ac:dyDescent="0.35">
      <c r="A431" s="575"/>
      <c r="B431" s="576"/>
    </row>
    <row r="432" spans="1:2" ht="15" x14ac:dyDescent="0.35">
      <c r="A432" s="575"/>
      <c r="B432" s="576"/>
    </row>
    <row r="433" spans="1:2" ht="15" x14ac:dyDescent="0.35">
      <c r="A433" s="575"/>
      <c r="B433" s="576"/>
    </row>
    <row r="434" spans="1:2" ht="15" x14ac:dyDescent="0.35">
      <c r="A434" s="575"/>
      <c r="B434" s="576"/>
    </row>
    <row r="435" spans="1:2" ht="15" x14ac:dyDescent="0.35">
      <c r="A435" s="575"/>
      <c r="B435" s="576"/>
    </row>
    <row r="436" spans="1:2" ht="15" x14ac:dyDescent="0.35">
      <c r="A436" s="575"/>
      <c r="B436" s="576"/>
    </row>
    <row r="437" spans="1:2" ht="15" x14ac:dyDescent="0.35">
      <c r="A437" s="575"/>
      <c r="B437" s="576"/>
    </row>
    <row r="438" spans="1:2" ht="15" x14ac:dyDescent="0.35">
      <c r="A438" s="575"/>
      <c r="B438" s="576"/>
    </row>
    <row r="439" spans="1:2" ht="15" x14ac:dyDescent="0.35">
      <c r="A439" s="575"/>
      <c r="B439" s="576"/>
    </row>
    <row r="440" spans="1:2" ht="15" x14ac:dyDescent="0.35">
      <c r="A440" s="575"/>
      <c r="B440" s="576"/>
    </row>
    <row r="441" spans="1:2" ht="15" x14ac:dyDescent="0.35">
      <c r="A441" s="575"/>
      <c r="B441" s="576"/>
    </row>
    <row r="442" spans="1:2" ht="15" x14ac:dyDescent="0.35">
      <c r="A442" s="575"/>
      <c r="B442" s="576"/>
    </row>
    <row r="443" spans="1:2" ht="15" x14ac:dyDescent="0.35">
      <c r="A443" s="575"/>
      <c r="B443" s="576"/>
    </row>
    <row r="444" spans="1:2" ht="15" x14ac:dyDescent="0.35">
      <c r="A444" s="575"/>
      <c r="B444" s="576"/>
    </row>
    <row r="445" spans="1:2" ht="15" x14ac:dyDescent="0.35">
      <c r="A445" s="575"/>
      <c r="B445" s="576"/>
    </row>
    <row r="446" spans="1:2" ht="15" x14ac:dyDescent="0.35">
      <c r="A446" s="575"/>
      <c r="B446" s="576"/>
    </row>
    <row r="447" spans="1:2" ht="15" x14ac:dyDescent="0.35">
      <c r="A447" s="575"/>
      <c r="B447" s="576"/>
    </row>
    <row r="448" spans="1:2" ht="15" x14ac:dyDescent="0.35">
      <c r="A448" s="575"/>
      <c r="B448" s="576"/>
    </row>
    <row r="449" spans="1:2" ht="15" x14ac:dyDescent="0.35">
      <c r="A449" s="575"/>
      <c r="B449" s="576"/>
    </row>
    <row r="450" spans="1:2" ht="15" x14ac:dyDescent="0.35">
      <c r="A450" s="575"/>
      <c r="B450" s="576"/>
    </row>
    <row r="451" spans="1:2" ht="15" x14ac:dyDescent="0.35">
      <c r="A451" s="575"/>
      <c r="B451" s="576"/>
    </row>
    <row r="452" spans="1:2" ht="15" x14ac:dyDescent="0.35">
      <c r="A452" s="575"/>
      <c r="B452" s="576"/>
    </row>
    <row r="453" spans="1:2" ht="15" x14ac:dyDescent="0.35">
      <c r="A453" s="575"/>
      <c r="B453" s="576"/>
    </row>
    <row r="454" spans="1:2" ht="15" x14ac:dyDescent="0.35">
      <c r="A454" s="575"/>
      <c r="B454" s="576"/>
    </row>
    <row r="455" spans="1:2" ht="15" x14ac:dyDescent="0.35">
      <c r="A455" s="575"/>
      <c r="B455" s="576"/>
    </row>
    <row r="456" spans="1:2" ht="15" x14ac:dyDescent="0.35">
      <c r="A456" s="575"/>
      <c r="B456" s="576"/>
    </row>
    <row r="457" spans="1:2" ht="15" x14ac:dyDescent="0.35">
      <c r="A457" s="575"/>
      <c r="B457" s="576"/>
    </row>
    <row r="458" spans="1:2" ht="15" x14ac:dyDescent="0.35">
      <c r="A458" s="575"/>
      <c r="B458" s="576"/>
    </row>
    <row r="459" spans="1:2" ht="15" x14ac:dyDescent="0.35">
      <c r="A459" s="575"/>
      <c r="B459" s="576"/>
    </row>
    <row r="460" spans="1:2" ht="15" x14ac:dyDescent="0.35">
      <c r="A460" s="575"/>
      <c r="B460" s="576"/>
    </row>
    <row r="461" spans="1:2" ht="15" x14ac:dyDescent="0.35">
      <c r="A461" s="575"/>
      <c r="B461" s="576"/>
    </row>
    <row r="462" spans="1:2" ht="15" x14ac:dyDescent="0.35">
      <c r="A462" s="575"/>
      <c r="B462" s="576"/>
    </row>
    <row r="463" spans="1:2" ht="15" x14ac:dyDescent="0.35">
      <c r="A463" s="575"/>
      <c r="B463" s="576"/>
    </row>
    <row r="464" spans="1:2" ht="15" x14ac:dyDescent="0.35">
      <c r="A464" s="575"/>
      <c r="B464" s="576"/>
    </row>
    <row r="465" spans="1:2" ht="15" x14ac:dyDescent="0.35">
      <c r="A465" s="575"/>
      <c r="B465" s="576"/>
    </row>
    <row r="466" spans="1:2" ht="15" x14ac:dyDescent="0.35">
      <c r="A466" s="575"/>
      <c r="B466" s="576"/>
    </row>
    <row r="467" spans="1:2" ht="15" x14ac:dyDescent="0.35">
      <c r="A467" s="575"/>
      <c r="B467" s="576"/>
    </row>
    <row r="468" spans="1:2" ht="15" x14ac:dyDescent="0.35">
      <c r="A468" s="575"/>
      <c r="B468" s="576"/>
    </row>
    <row r="469" spans="1:2" ht="15" x14ac:dyDescent="0.35">
      <c r="A469" s="575"/>
      <c r="B469" s="576"/>
    </row>
    <row r="470" spans="1:2" ht="15" x14ac:dyDescent="0.35">
      <c r="A470" s="575"/>
      <c r="B470" s="576"/>
    </row>
    <row r="471" spans="1:2" ht="15" x14ac:dyDescent="0.35">
      <c r="A471" s="575"/>
      <c r="B471" s="576"/>
    </row>
    <row r="472" spans="1:2" ht="15" x14ac:dyDescent="0.35">
      <c r="A472" s="575"/>
      <c r="B472" s="576"/>
    </row>
    <row r="473" spans="1:2" ht="15" x14ac:dyDescent="0.35">
      <c r="A473" s="575"/>
      <c r="B473" s="576"/>
    </row>
    <row r="474" spans="1:2" ht="15" x14ac:dyDescent="0.35">
      <c r="A474" s="575"/>
      <c r="B474" s="576"/>
    </row>
    <row r="475" spans="1:2" ht="15" x14ac:dyDescent="0.35">
      <c r="A475" s="575"/>
      <c r="B475" s="576"/>
    </row>
    <row r="476" spans="1:2" ht="15" x14ac:dyDescent="0.35">
      <c r="A476" s="575"/>
      <c r="B476" s="576"/>
    </row>
    <row r="477" spans="1:2" ht="15" x14ac:dyDescent="0.35">
      <c r="A477" s="575"/>
      <c r="B477" s="576"/>
    </row>
    <row r="478" spans="1:2" ht="15" x14ac:dyDescent="0.35">
      <c r="A478" s="575"/>
      <c r="B478" s="576"/>
    </row>
    <row r="479" spans="1:2" ht="15" x14ac:dyDescent="0.35">
      <c r="A479" s="575"/>
      <c r="B479" s="576"/>
    </row>
    <row r="480" spans="1:2" ht="15" x14ac:dyDescent="0.35">
      <c r="A480" s="575"/>
      <c r="B480" s="576"/>
    </row>
    <row r="481" spans="1:2" ht="15" x14ac:dyDescent="0.35">
      <c r="A481" s="575"/>
      <c r="B481" s="576"/>
    </row>
    <row r="482" spans="1:2" ht="15" x14ac:dyDescent="0.35">
      <c r="A482" s="575"/>
      <c r="B482" s="576"/>
    </row>
    <row r="483" spans="1:2" ht="15" x14ac:dyDescent="0.35">
      <c r="A483" s="575"/>
      <c r="B483" s="576"/>
    </row>
    <row r="484" spans="1:2" ht="15" x14ac:dyDescent="0.35">
      <c r="A484" s="575"/>
      <c r="B484" s="576"/>
    </row>
    <row r="485" spans="1:2" ht="15" x14ac:dyDescent="0.35">
      <c r="A485" s="575"/>
      <c r="B485" s="576"/>
    </row>
    <row r="486" spans="1:2" ht="15" x14ac:dyDescent="0.35">
      <c r="A486" s="575"/>
      <c r="B486" s="576"/>
    </row>
    <row r="487" spans="1:2" ht="15" x14ac:dyDescent="0.35">
      <c r="A487" s="575"/>
      <c r="B487" s="576"/>
    </row>
    <row r="488" spans="1:2" ht="15" x14ac:dyDescent="0.35">
      <c r="A488" s="575"/>
      <c r="B488" s="576"/>
    </row>
    <row r="489" spans="1:2" ht="15" x14ac:dyDescent="0.35">
      <c r="A489" s="575"/>
      <c r="B489" s="576"/>
    </row>
    <row r="490" spans="1:2" ht="15" x14ac:dyDescent="0.35">
      <c r="A490" s="575"/>
      <c r="B490" s="576"/>
    </row>
    <row r="491" spans="1:2" ht="15" x14ac:dyDescent="0.35">
      <c r="A491" s="575"/>
      <c r="B491" s="576"/>
    </row>
    <row r="492" spans="1:2" ht="15" x14ac:dyDescent="0.35">
      <c r="A492" s="575"/>
      <c r="B492" s="576"/>
    </row>
    <row r="493" spans="1:2" ht="15" x14ac:dyDescent="0.35">
      <c r="A493" s="575"/>
      <c r="B493" s="576"/>
    </row>
    <row r="494" spans="1:2" ht="15" x14ac:dyDescent="0.35">
      <c r="A494" s="575"/>
      <c r="B494" s="576"/>
    </row>
    <row r="495" spans="1:2" ht="15" x14ac:dyDescent="0.35">
      <c r="A495" s="575"/>
      <c r="B495" s="576"/>
    </row>
    <row r="496" spans="1:2" ht="15" x14ac:dyDescent="0.35">
      <c r="A496" s="575"/>
      <c r="B496" s="576"/>
    </row>
    <row r="497" spans="1:2" ht="15" x14ac:dyDescent="0.35">
      <c r="A497" s="575"/>
      <c r="B497" s="576"/>
    </row>
    <row r="498" spans="1:2" ht="15" x14ac:dyDescent="0.35">
      <c r="A498" s="575"/>
      <c r="B498" s="576"/>
    </row>
    <row r="499" spans="1:2" ht="15" x14ac:dyDescent="0.35">
      <c r="A499" s="575"/>
      <c r="B499" s="576"/>
    </row>
    <row r="500" spans="1:2" ht="15" x14ac:dyDescent="0.35">
      <c r="A500" s="575"/>
      <c r="B500" s="576"/>
    </row>
    <row r="501" spans="1:2" ht="15" x14ac:dyDescent="0.35">
      <c r="A501" s="575"/>
      <c r="B501" s="576"/>
    </row>
    <row r="502" spans="1:2" ht="15" x14ac:dyDescent="0.35">
      <c r="A502" s="575"/>
      <c r="B502" s="576"/>
    </row>
    <row r="503" spans="1:2" ht="15" x14ac:dyDescent="0.35">
      <c r="A503" s="575"/>
      <c r="B503" s="576"/>
    </row>
    <row r="504" spans="1:2" ht="15" x14ac:dyDescent="0.35">
      <c r="A504" s="575"/>
      <c r="B504" s="576"/>
    </row>
    <row r="505" spans="1:2" ht="15" x14ac:dyDescent="0.35">
      <c r="A505" s="575"/>
      <c r="B505" s="576"/>
    </row>
    <row r="506" spans="1:2" ht="15" x14ac:dyDescent="0.35">
      <c r="A506" s="575"/>
      <c r="B506" s="576"/>
    </row>
    <row r="507" spans="1:2" ht="15" x14ac:dyDescent="0.35">
      <c r="A507" s="575"/>
      <c r="B507" s="576"/>
    </row>
    <row r="508" spans="1:2" ht="15" x14ac:dyDescent="0.35">
      <c r="A508" s="575"/>
      <c r="B508" s="576"/>
    </row>
    <row r="509" spans="1:2" ht="15" x14ac:dyDescent="0.35">
      <c r="A509" s="575"/>
      <c r="B509" s="576"/>
    </row>
    <row r="510" spans="1:2" ht="15" x14ac:dyDescent="0.35">
      <c r="A510" s="575"/>
      <c r="B510" s="576"/>
    </row>
    <row r="511" spans="1:2" ht="15" x14ac:dyDescent="0.35">
      <c r="A511" s="575"/>
      <c r="B511" s="576"/>
    </row>
    <row r="512" spans="1:2" ht="15" x14ac:dyDescent="0.35">
      <c r="A512" s="575"/>
      <c r="B512" s="576"/>
    </row>
    <row r="513" spans="1:2" ht="15" x14ac:dyDescent="0.35">
      <c r="A513" s="575"/>
      <c r="B513" s="576"/>
    </row>
    <row r="514" spans="1:2" ht="15" x14ac:dyDescent="0.35">
      <c r="A514" s="575"/>
      <c r="B514" s="576"/>
    </row>
    <row r="515" spans="1:2" ht="15" x14ac:dyDescent="0.35">
      <c r="A515" s="575"/>
      <c r="B515" s="576"/>
    </row>
    <row r="516" spans="1:2" ht="15" x14ac:dyDescent="0.35">
      <c r="A516" s="575"/>
      <c r="B516" s="576"/>
    </row>
    <row r="517" spans="1:2" ht="15" x14ac:dyDescent="0.35">
      <c r="A517" s="575"/>
      <c r="B517" s="576"/>
    </row>
    <row r="518" spans="1:2" ht="15" x14ac:dyDescent="0.35">
      <c r="A518" s="575"/>
      <c r="B518" s="576"/>
    </row>
    <row r="519" spans="1:2" ht="15" x14ac:dyDescent="0.35">
      <c r="A519" s="575"/>
      <c r="B519" s="576"/>
    </row>
    <row r="520" spans="1:2" ht="15" x14ac:dyDescent="0.35">
      <c r="A520" s="575"/>
      <c r="B520" s="576"/>
    </row>
    <row r="521" spans="1:2" ht="15" x14ac:dyDescent="0.35">
      <c r="A521" s="575"/>
      <c r="B521" s="576"/>
    </row>
    <row r="522" spans="1:2" ht="15" x14ac:dyDescent="0.35">
      <c r="A522" s="575"/>
      <c r="B522" s="576"/>
    </row>
    <row r="523" spans="1:2" ht="15" x14ac:dyDescent="0.35">
      <c r="A523" s="575"/>
      <c r="B523" s="576"/>
    </row>
    <row r="524" spans="1:2" ht="15" x14ac:dyDescent="0.35">
      <c r="A524" s="575"/>
      <c r="B524" s="576"/>
    </row>
    <row r="525" spans="1:2" ht="15" x14ac:dyDescent="0.35">
      <c r="A525" s="575"/>
      <c r="B525" s="576"/>
    </row>
    <row r="526" spans="1:2" ht="15" x14ac:dyDescent="0.35">
      <c r="A526" s="575"/>
      <c r="B526" s="576"/>
    </row>
    <row r="527" spans="1:2" ht="15" x14ac:dyDescent="0.35">
      <c r="A527" s="575"/>
      <c r="B527" s="576"/>
    </row>
    <row r="528" spans="1:2" ht="15" x14ac:dyDescent="0.35">
      <c r="A528" s="575"/>
      <c r="B528" s="576"/>
    </row>
    <row r="529" spans="1:2" ht="15" x14ac:dyDescent="0.35">
      <c r="A529" s="575"/>
      <c r="B529" s="576"/>
    </row>
    <row r="530" spans="1:2" ht="15" x14ac:dyDescent="0.35">
      <c r="A530" s="575"/>
      <c r="B530" s="576"/>
    </row>
    <row r="531" spans="1:2" ht="15" x14ac:dyDescent="0.35">
      <c r="A531" s="575"/>
      <c r="B531" s="576"/>
    </row>
    <row r="532" spans="1:2" ht="15" x14ac:dyDescent="0.35">
      <c r="A532" s="575"/>
      <c r="B532" s="576"/>
    </row>
    <row r="533" spans="1:2" ht="15" x14ac:dyDescent="0.35">
      <c r="A533" s="575"/>
      <c r="B533" s="576"/>
    </row>
    <row r="534" spans="1:2" ht="15" x14ac:dyDescent="0.35">
      <c r="A534" s="575"/>
      <c r="B534" s="576"/>
    </row>
    <row r="535" spans="1:2" ht="15" x14ac:dyDescent="0.35">
      <c r="A535" s="575"/>
      <c r="B535" s="576"/>
    </row>
    <row r="536" spans="1:2" ht="15" x14ac:dyDescent="0.35">
      <c r="A536" s="575"/>
      <c r="B536" s="576"/>
    </row>
    <row r="537" spans="1:2" ht="15" x14ac:dyDescent="0.35">
      <c r="A537" s="575"/>
      <c r="B537" s="576"/>
    </row>
    <row r="538" spans="1:2" ht="15" x14ac:dyDescent="0.35">
      <c r="A538" s="575"/>
      <c r="B538" s="576"/>
    </row>
    <row r="539" spans="1:2" ht="15" x14ac:dyDescent="0.35">
      <c r="A539" s="575"/>
      <c r="B539" s="576"/>
    </row>
    <row r="540" spans="1:2" ht="15" x14ac:dyDescent="0.35">
      <c r="A540" s="575"/>
      <c r="B540" s="576"/>
    </row>
    <row r="541" spans="1:2" ht="15" x14ac:dyDescent="0.35">
      <c r="A541" s="575"/>
      <c r="B541" s="576"/>
    </row>
    <row r="542" spans="1:2" ht="15" x14ac:dyDescent="0.35">
      <c r="A542" s="575"/>
      <c r="B542" s="576"/>
    </row>
    <row r="543" spans="1:2" ht="15" x14ac:dyDescent="0.35">
      <c r="A543" s="575"/>
      <c r="B543" s="576"/>
    </row>
    <row r="544" spans="1:2" ht="15" x14ac:dyDescent="0.35">
      <c r="A544" s="575"/>
      <c r="B544" s="576"/>
    </row>
    <row r="545" spans="1:2" ht="15" x14ac:dyDescent="0.35">
      <c r="A545" s="575"/>
      <c r="B545" s="576"/>
    </row>
    <row r="546" spans="1:2" ht="15" x14ac:dyDescent="0.35">
      <c r="A546" s="575"/>
      <c r="B546" s="576"/>
    </row>
    <row r="547" spans="1:2" ht="15" x14ac:dyDescent="0.35">
      <c r="A547" s="575"/>
      <c r="B547" s="576"/>
    </row>
    <row r="548" spans="1:2" ht="15" x14ac:dyDescent="0.35">
      <c r="A548" s="575"/>
      <c r="B548" s="576"/>
    </row>
    <row r="549" spans="1:2" ht="15" x14ac:dyDescent="0.35">
      <c r="A549" s="575"/>
      <c r="B549" s="576"/>
    </row>
    <row r="550" spans="1:2" ht="15" x14ac:dyDescent="0.35">
      <c r="A550" s="575"/>
      <c r="B550" s="576"/>
    </row>
    <row r="551" spans="1:2" ht="15" x14ac:dyDescent="0.35">
      <c r="A551" s="575"/>
      <c r="B551" s="576"/>
    </row>
    <row r="552" spans="1:2" ht="15" x14ac:dyDescent="0.35">
      <c r="A552" s="575"/>
      <c r="B552" s="576"/>
    </row>
    <row r="553" spans="1:2" ht="15" x14ac:dyDescent="0.35">
      <c r="A553" s="575"/>
      <c r="B553" s="576"/>
    </row>
    <row r="554" spans="1:2" ht="15" x14ac:dyDescent="0.35">
      <c r="A554" s="575"/>
      <c r="B554" s="576"/>
    </row>
    <row r="555" spans="1:2" ht="15" x14ac:dyDescent="0.35">
      <c r="A555" s="575"/>
      <c r="B555" s="576"/>
    </row>
    <row r="556" spans="1:2" ht="15" x14ac:dyDescent="0.35">
      <c r="A556" s="575"/>
      <c r="B556" s="576"/>
    </row>
    <row r="557" spans="1:2" ht="15" x14ac:dyDescent="0.35">
      <c r="A557" s="575"/>
      <c r="B557" s="576"/>
    </row>
    <row r="558" spans="1:2" ht="15" x14ac:dyDescent="0.35">
      <c r="A558" s="575"/>
      <c r="B558" s="576"/>
    </row>
    <row r="559" spans="1:2" ht="15" x14ac:dyDescent="0.35">
      <c r="A559" s="575"/>
      <c r="B559" s="576"/>
    </row>
    <row r="560" spans="1:2" ht="15" x14ac:dyDescent="0.35">
      <c r="A560" s="575"/>
      <c r="B560" s="576"/>
    </row>
    <row r="561" spans="1:2" ht="15" x14ac:dyDescent="0.35">
      <c r="A561" s="575"/>
      <c r="B561" s="576"/>
    </row>
    <row r="562" spans="1:2" ht="15" x14ac:dyDescent="0.35">
      <c r="A562" s="575"/>
      <c r="B562" s="576"/>
    </row>
    <row r="563" spans="1:2" ht="15" x14ac:dyDescent="0.35">
      <c r="A563" s="575"/>
      <c r="B563" s="576"/>
    </row>
    <row r="564" spans="1:2" ht="15" x14ac:dyDescent="0.35">
      <c r="A564" s="575"/>
      <c r="B564" s="576"/>
    </row>
    <row r="565" spans="1:2" ht="15" x14ac:dyDescent="0.35">
      <c r="A565" s="575"/>
      <c r="B565" s="576"/>
    </row>
    <row r="566" spans="1:2" ht="15" x14ac:dyDescent="0.35">
      <c r="A566" s="575"/>
      <c r="B566" s="576"/>
    </row>
    <row r="567" spans="1:2" ht="15" x14ac:dyDescent="0.35">
      <c r="A567" s="575"/>
      <c r="B567" s="576"/>
    </row>
    <row r="568" spans="1:2" ht="15" x14ac:dyDescent="0.35">
      <c r="A568" s="575"/>
      <c r="B568" s="576"/>
    </row>
    <row r="569" spans="1:2" ht="15" x14ac:dyDescent="0.35">
      <c r="A569" s="575"/>
      <c r="B569" s="576"/>
    </row>
    <row r="570" spans="1:2" ht="15" x14ac:dyDescent="0.35">
      <c r="A570" s="575"/>
      <c r="B570" s="576"/>
    </row>
    <row r="571" spans="1:2" ht="15" x14ac:dyDescent="0.35">
      <c r="A571" s="575"/>
      <c r="B571" s="576"/>
    </row>
    <row r="572" spans="1:2" ht="15" x14ac:dyDescent="0.35">
      <c r="A572" s="575"/>
      <c r="B572" s="576"/>
    </row>
    <row r="573" spans="1:2" ht="15" x14ac:dyDescent="0.35">
      <c r="A573" s="575"/>
      <c r="B573" s="576"/>
    </row>
    <row r="574" spans="1:2" ht="15" x14ac:dyDescent="0.35">
      <c r="A574" s="575"/>
      <c r="B574" s="576"/>
    </row>
    <row r="575" spans="1:2" ht="15" x14ac:dyDescent="0.35">
      <c r="A575" s="575"/>
      <c r="B575" s="576"/>
    </row>
    <row r="576" spans="1:2" ht="15" x14ac:dyDescent="0.35">
      <c r="A576" s="575"/>
      <c r="B576" s="576"/>
    </row>
    <row r="577" spans="1:2" ht="15" x14ac:dyDescent="0.35">
      <c r="A577" s="575"/>
      <c r="B577" s="576"/>
    </row>
    <row r="578" spans="1:2" ht="15" x14ac:dyDescent="0.35">
      <c r="A578" s="575"/>
      <c r="B578" s="576"/>
    </row>
    <row r="579" spans="1:2" ht="15" x14ac:dyDescent="0.35">
      <c r="A579" s="575"/>
      <c r="B579" s="576"/>
    </row>
    <row r="580" spans="1:2" ht="15" x14ac:dyDescent="0.35">
      <c r="A580" s="575"/>
      <c r="B580" s="576"/>
    </row>
    <row r="581" spans="1:2" ht="15" x14ac:dyDescent="0.35">
      <c r="A581" s="575"/>
      <c r="B581" s="576"/>
    </row>
    <row r="582" spans="1:2" ht="15" x14ac:dyDescent="0.35">
      <c r="A582" s="575"/>
      <c r="B582" s="576"/>
    </row>
    <row r="583" spans="1:2" ht="15" x14ac:dyDescent="0.35">
      <c r="A583" s="575"/>
      <c r="B583" s="576"/>
    </row>
    <row r="584" spans="1:2" ht="15" x14ac:dyDescent="0.35">
      <c r="A584" s="575"/>
      <c r="B584" s="576"/>
    </row>
    <row r="585" spans="1:2" ht="15" x14ac:dyDescent="0.35">
      <c r="A585" s="575"/>
      <c r="B585" s="576"/>
    </row>
    <row r="586" spans="1:2" ht="15" x14ac:dyDescent="0.35">
      <c r="A586" s="575"/>
      <c r="B586" s="576"/>
    </row>
    <row r="587" spans="1:2" ht="15" x14ac:dyDescent="0.35">
      <c r="A587" s="575"/>
      <c r="B587" s="576"/>
    </row>
    <row r="588" spans="1:2" ht="15" x14ac:dyDescent="0.35">
      <c r="A588" s="575"/>
      <c r="B588" s="576"/>
    </row>
    <row r="589" spans="1:2" ht="15" x14ac:dyDescent="0.35">
      <c r="A589" s="575"/>
      <c r="B589" s="576"/>
    </row>
    <row r="590" spans="1:2" ht="15" x14ac:dyDescent="0.35">
      <c r="A590" s="575"/>
      <c r="B590" s="576"/>
    </row>
    <row r="591" spans="1:2" ht="15" x14ac:dyDescent="0.35">
      <c r="A591" s="575"/>
      <c r="B591" s="576"/>
    </row>
    <row r="592" spans="1:2" ht="15" x14ac:dyDescent="0.35">
      <c r="A592" s="575"/>
      <c r="B592" s="576"/>
    </row>
    <row r="593" spans="1:2" ht="15" x14ac:dyDescent="0.35">
      <c r="A593" s="575"/>
      <c r="B593" s="576"/>
    </row>
    <row r="594" spans="1:2" ht="15" x14ac:dyDescent="0.35">
      <c r="A594" s="575"/>
      <c r="B594" s="576"/>
    </row>
    <row r="595" spans="1:2" ht="15" x14ac:dyDescent="0.35">
      <c r="A595" s="575"/>
      <c r="B595" s="576"/>
    </row>
    <row r="596" spans="1:2" ht="15" x14ac:dyDescent="0.35">
      <c r="A596" s="575"/>
      <c r="B596" s="576"/>
    </row>
    <row r="597" spans="1:2" ht="15" x14ac:dyDescent="0.35">
      <c r="A597" s="575"/>
      <c r="B597" s="576"/>
    </row>
    <row r="598" spans="1:2" ht="15" x14ac:dyDescent="0.35">
      <c r="A598" s="575"/>
      <c r="B598" s="576"/>
    </row>
    <row r="599" spans="1:2" ht="15" x14ac:dyDescent="0.35">
      <c r="A599" s="575"/>
      <c r="B599" s="576"/>
    </row>
    <row r="600" spans="1:2" ht="15" x14ac:dyDescent="0.35">
      <c r="A600" s="575"/>
      <c r="B600" s="576"/>
    </row>
    <row r="601" spans="1:2" ht="15" x14ac:dyDescent="0.35">
      <c r="A601" s="575"/>
      <c r="B601" s="576"/>
    </row>
    <row r="602" spans="1:2" ht="15" x14ac:dyDescent="0.35">
      <c r="A602" s="575"/>
      <c r="B602" s="576"/>
    </row>
    <row r="603" spans="1:2" ht="15" x14ac:dyDescent="0.35">
      <c r="A603" s="575"/>
      <c r="B603" s="576"/>
    </row>
    <row r="604" spans="1:2" ht="15" x14ac:dyDescent="0.35">
      <c r="A604" s="575"/>
      <c r="B604" s="576"/>
    </row>
    <row r="605" spans="1:2" ht="15" x14ac:dyDescent="0.35">
      <c r="A605" s="575"/>
      <c r="B605" s="576"/>
    </row>
    <row r="606" spans="1:2" ht="15" x14ac:dyDescent="0.35">
      <c r="A606" s="575"/>
      <c r="B606" s="576"/>
    </row>
    <row r="607" spans="1:2" ht="15" x14ac:dyDescent="0.35">
      <c r="A607" s="575"/>
      <c r="B607" s="576"/>
    </row>
    <row r="608" spans="1:2" ht="15" x14ac:dyDescent="0.35">
      <c r="A608" s="575"/>
      <c r="B608" s="576"/>
    </row>
    <row r="609" spans="1:2" ht="15" x14ac:dyDescent="0.35">
      <c r="A609" s="575"/>
      <c r="B609" s="576"/>
    </row>
    <row r="610" spans="1:2" ht="15" x14ac:dyDescent="0.35">
      <c r="A610" s="577"/>
      <c r="B610" s="576"/>
    </row>
    <row r="611" spans="1:2" ht="15" x14ac:dyDescent="0.35">
      <c r="A611" s="575"/>
      <c r="B611" s="576"/>
    </row>
    <row r="612" spans="1:2" ht="15" x14ac:dyDescent="0.35">
      <c r="A612" s="575"/>
      <c r="B612" s="576"/>
    </row>
    <row r="613" spans="1:2" ht="15" x14ac:dyDescent="0.35">
      <c r="A613" s="575"/>
      <c r="B613" s="576"/>
    </row>
    <row r="614" spans="1:2" ht="15" x14ac:dyDescent="0.35">
      <c r="A614" s="575"/>
      <c r="B614" s="576"/>
    </row>
    <row r="615" spans="1:2" ht="15" x14ac:dyDescent="0.35">
      <c r="A615" s="575"/>
      <c r="B615" s="576"/>
    </row>
    <row r="616" spans="1:2" ht="15" x14ac:dyDescent="0.35">
      <c r="A616" s="575"/>
      <c r="B616" s="576"/>
    </row>
    <row r="617" spans="1:2" ht="15" x14ac:dyDescent="0.35">
      <c r="A617" s="575"/>
      <c r="B617" s="576"/>
    </row>
    <row r="618" spans="1:2" ht="15" x14ac:dyDescent="0.35">
      <c r="A618" s="575"/>
      <c r="B618" s="576"/>
    </row>
    <row r="619" spans="1:2" ht="15" x14ac:dyDescent="0.35">
      <c r="A619" s="575"/>
      <c r="B619" s="576"/>
    </row>
    <row r="620" spans="1:2" ht="15" x14ac:dyDescent="0.35">
      <c r="A620" s="575"/>
      <c r="B620" s="576"/>
    </row>
    <row r="621" spans="1:2" ht="15" x14ac:dyDescent="0.35">
      <c r="A621" s="575"/>
      <c r="B621" s="576"/>
    </row>
    <row r="622" spans="1:2" ht="15" x14ac:dyDescent="0.35">
      <c r="A622" s="575"/>
      <c r="B622" s="576"/>
    </row>
    <row r="623" spans="1:2" ht="15" x14ac:dyDescent="0.35">
      <c r="A623" s="575"/>
      <c r="B623" s="576"/>
    </row>
    <row r="624" spans="1:2" ht="15" x14ac:dyDescent="0.35">
      <c r="A624" s="575"/>
      <c r="B624" s="576"/>
    </row>
    <row r="625" spans="1:2" ht="15" x14ac:dyDescent="0.35">
      <c r="A625" s="575"/>
      <c r="B625" s="576"/>
    </row>
    <row r="626" spans="1:2" ht="15" x14ac:dyDescent="0.35">
      <c r="A626" s="575"/>
      <c r="B626" s="576"/>
    </row>
    <row r="627" spans="1:2" ht="15" x14ac:dyDescent="0.35">
      <c r="A627" s="575"/>
      <c r="B627" s="576"/>
    </row>
    <row r="628" spans="1:2" ht="15" x14ac:dyDescent="0.35">
      <c r="A628" s="575"/>
      <c r="B628" s="576"/>
    </row>
    <row r="629" spans="1:2" ht="15" x14ac:dyDescent="0.35">
      <c r="A629" s="575"/>
      <c r="B629" s="576"/>
    </row>
    <row r="630" spans="1:2" ht="15" x14ac:dyDescent="0.35">
      <c r="A630" s="575"/>
      <c r="B630" s="576"/>
    </row>
    <row r="631" spans="1:2" ht="15" x14ac:dyDescent="0.35">
      <c r="A631" s="575"/>
      <c r="B631" s="576"/>
    </row>
    <row r="632" spans="1:2" ht="15" x14ac:dyDescent="0.35">
      <c r="A632" s="575"/>
      <c r="B632" s="576"/>
    </row>
    <row r="633" spans="1:2" ht="15" x14ac:dyDescent="0.35">
      <c r="A633" s="575"/>
      <c r="B633" s="576"/>
    </row>
    <row r="634" spans="1:2" ht="15" x14ac:dyDescent="0.35">
      <c r="A634" s="575"/>
      <c r="B634" s="576"/>
    </row>
    <row r="635" spans="1:2" ht="15" x14ac:dyDescent="0.35">
      <c r="A635" s="575"/>
      <c r="B635" s="576"/>
    </row>
    <row r="636" spans="1:2" ht="15" x14ac:dyDescent="0.35">
      <c r="A636" s="575"/>
      <c r="B636" s="576"/>
    </row>
    <row r="637" spans="1:2" ht="15" x14ac:dyDescent="0.35">
      <c r="A637" s="575"/>
      <c r="B637" s="576"/>
    </row>
    <row r="638" spans="1:2" ht="15" x14ac:dyDescent="0.35">
      <c r="A638" s="575"/>
      <c r="B638" s="576"/>
    </row>
    <row r="639" spans="1:2" ht="15" x14ac:dyDescent="0.35">
      <c r="A639" s="575"/>
      <c r="B639" s="576"/>
    </row>
    <row r="640" spans="1:2" ht="15" x14ac:dyDescent="0.35">
      <c r="A640" s="575"/>
      <c r="B640" s="576"/>
    </row>
    <row r="641" spans="1:2" ht="15" x14ac:dyDescent="0.35">
      <c r="A641" s="575"/>
      <c r="B641" s="576"/>
    </row>
    <row r="642" spans="1:2" ht="15" x14ac:dyDescent="0.35">
      <c r="A642" s="575"/>
      <c r="B642" s="576"/>
    </row>
    <row r="643" spans="1:2" ht="15" x14ac:dyDescent="0.35">
      <c r="A643" s="575"/>
      <c r="B643" s="576"/>
    </row>
    <row r="644" spans="1:2" ht="15" x14ac:dyDescent="0.35">
      <c r="A644" s="575"/>
      <c r="B644" s="576"/>
    </row>
    <row r="645" spans="1:2" ht="15" x14ac:dyDescent="0.35">
      <c r="A645" s="575"/>
      <c r="B645" s="576"/>
    </row>
    <row r="646" spans="1:2" ht="15" x14ac:dyDescent="0.35">
      <c r="A646" s="575"/>
      <c r="B646" s="576"/>
    </row>
    <row r="647" spans="1:2" ht="15" x14ac:dyDescent="0.35">
      <c r="A647" s="575"/>
      <c r="B647" s="576"/>
    </row>
    <row r="648" spans="1:2" ht="15" x14ac:dyDescent="0.35">
      <c r="A648" s="575"/>
      <c r="B648" s="576"/>
    </row>
    <row r="649" spans="1:2" ht="15" x14ac:dyDescent="0.35">
      <c r="A649" s="575"/>
      <c r="B649" s="576"/>
    </row>
    <row r="650" spans="1:2" ht="15" x14ac:dyDescent="0.35">
      <c r="A650" s="575"/>
      <c r="B650" s="576"/>
    </row>
    <row r="651" spans="1:2" ht="15" x14ac:dyDescent="0.35">
      <c r="A651" s="575"/>
      <c r="B651" s="576"/>
    </row>
    <row r="652" spans="1:2" ht="15" x14ac:dyDescent="0.35">
      <c r="A652" s="575"/>
      <c r="B652" s="576"/>
    </row>
    <row r="653" spans="1:2" ht="15" x14ac:dyDescent="0.35">
      <c r="A653" s="575"/>
      <c r="B653" s="576"/>
    </row>
    <row r="654" spans="1:2" ht="15" x14ac:dyDescent="0.35">
      <c r="A654" s="575"/>
      <c r="B654" s="576"/>
    </row>
    <row r="655" spans="1:2" ht="15" x14ac:dyDescent="0.35">
      <c r="A655" s="575"/>
      <c r="B655" s="576"/>
    </row>
    <row r="656" spans="1:2" ht="15" x14ac:dyDescent="0.35">
      <c r="A656" s="575"/>
      <c r="B656" s="576"/>
    </row>
    <row r="657" spans="1:2" ht="15" x14ac:dyDescent="0.35">
      <c r="A657" s="575"/>
      <c r="B657" s="576"/>
    </row>
    <row r="658" spans="1:2" ht="15" x14ac:dyDescent="0.35">
      <c r="A658" s="575"/>
      <c r="B658" s="576"/>
    </row>
    <row r="659" spans="1:2" ht="15" x14ac:dyDescent="0.35">
      <c r="A659" s="575"/>
      <c r="B659" s="576"/>
    </row>
    <row r="660" spans="1:2" ht="15" x14ac:dyDescent="0.35">
      <c r="A660" s="575"/>
      <c r="B660" s="576"/>
    </row>
    <row r="661" spans="1:2" ht="15" x14ac:dyDescent="0.35">
      <c r="A661" s="575"/>
      <c r="B661" s="576"/>
    </row>
    <row r="662" spans="1:2" ht="15" x14ac:dyDescent="0.35">
      <c r="A662" s="575"/>
      <c r="B662" s="576"/>
    </row>
    <row r="663" spans="1:2" ht="15" x14ac:dyDescent="0.35">
      <c r="A663" s="575"/>
      <c r="B663" s="576"/>
    </row>
    <row r="664" spans="1:2" ht="15" x14ac:dyDescent="0.35">
      <c r="A664" s="575"/>
      <c r="B664" s="576"/>
    </row>
    <row r="665" spans="1:2" ht="15" x14ac:dyDescent="0.35">
      <c r="A665" s="575"/>
      <c r="B665" s="576"/>
    </row>
    <row r="666" spans="1:2" ht="15" x14ac:dyDescent="0.35">
      <c r="A666" s="575"/>
      <c r="B666" s="576"/>
    </row>
    <row r="667" spans="1:2" ht="15" x14ac:dyDescent="0.35">
      <c r="A667" s="575"/>
      <c r="B667" s="576"/>
    </row>
    <row r="668" spans="1:2" ht="15" x14ac:dyDescent="0.35">
      <c r="A668" s="575"/>
      <c r="B668" s="576"/>
    </row>
    <row r="669" spans="1:2" ht="15" x14ac:dyDescent="0.35">
      <c r="A669" s="575"/>
      <c r="B669" s="576"/>
    </row>
    <row r="670" spans="1:2" ht="15" x14ac:dyDescent="0.35">
      <c r="A670" s="575"/>
      <c r="B670" s="576"/>
    </row>
    <row r="671" spans="1:2" ht="15" x14ac:dyDescent="0.35">
      <c r="A671" s="575"/>
      <c r="B671" s="576"/>
    </row>
    <row r="672" spans="1:2" ht="15" x14ac:dyDescent="0.35">
      <c r="A672" s="575"/>
      <c r="B672" s="576"/>
    </row>
    <row r="673" spans="1:2" ht="15" x14ac:dyDescent="0.35">
      <c r="A673" s="575"/>
      <c r="B673" s="576"/>
    </row>
    <row r="674" spans="1:2" ht="15" x14ac:dyDescent="0.35">
      <c r="A674" s="575"/>
      <c r="B674" s="576"/>
    </row>
    <row r="675" spans="1:2" ht="15" x14ac:dyDescent="0.35">
      <c r="A675" s="575"/>
      <c r="B675" s="576"/>
    </row>
    <row r="676" spans="1:2" ht="15" x14ac:dyDescent="0.35">
      <c r="A676" s="575"/>
      <c r="B676" s="576"/>
    </row>
    <row r="677" spans="1:2" ht="15" x14ac:dyDescent="0.35">
      <c r="A677" s="575"/>
      <c r="B677" s="576"/>
    </row>
    <row r="678" spans="1:2" ht="15" x14ac:dyDescent="0.35">
      <c r="A678" s="575"/>
      <c r="B678" s="576"/>
    </row>
    <row r="679" spans="1:2" ht="15" x14ac:dyDescent="0.35">
      <c r="A679" s="575"/>
      <c r="B679" s="576"/>
    </row>
    <row r="680" spans="1:2" ht="15" x14ac:dyDescent="0.35">
      <c r="A680" s="575"/>
      <c r="B680" s="576"/>
    </row>
    <row r="681" spans="1:2" ht="15" x14ac:dyDescent="0.35">
      <c r="A681" s="575"/>
      <c r="B681" s="576"/>
    </row>
    <row r="682" spans="1:2" ht="15" x14ac:dyDescent="0.35">
      <c r="A682" s="575"/>
      <c r="B682" s="576"/>
    </row>
    <row r="683" spans="1:2" ht="15" x14ac:dyDescent="0.35">
      <c r="A683" s="575"/>
      <c r="B683" s="576"/>
    </row>
    <row r="684" spans="1:2" ht="15" x14ac:dyDescent="0.35">
      <c r="A684" s="575"/>
      <c r="B684" s="576"/>
    </row>
    <row r="685" spans="1:2" ht="15" x14ac:dyDescent="0.35">
      <c r="A685" s="575"/>
      <c r="B685" s="576"/>
    </row>
    <row r="686" spans="1:2" ht="15" x14ac:dyDescent="0.35">
      <c r="A686" s="575"/>
      <c r="B686" s="576"/>
    </row>
    <row r="687" spans="1:2" ht="15" x14ac:dyDescent="0.35">
      <c r="A687" s="575"/>
      <c r="B687" s="576"/>
    </row>
    <row r="688" spans="1:2" ht="15" x14ac:dyDescent="0.35">
      <c r="A688" s="575"/>
      <c r="B688" s="576"/>
    </row>
    <row r="689" spans="1:2" ht="15" x14ac:dyDescent="0.35">
      <c r="A689" s="575"/>
      <c r="B689" s="576"/>
    </row>
    <row r="690" spans="1:2" ht="15" x14ac:dyDescent="0.35">
      <c r="A690" s="575"/>
      <c r="B690" s="576"/>
    </row>
    <row r="691" spans="1:2" ht="15" x14ac:dyDescent="0.35">
      <c r="A691" s="575"/>
      <c r="B691" s="576"/>
    </row>
    <row r="692" spans="1:2" ht="15" x14ac:dyDescent="0.35">
      <c r="A692" s="575"/>
      <c r="B692" s="576"/>
    </row>
    <row r="693" spans="1:2" ht="15" x14ac:dyDescent="0.35">
      <c r="A693" s="575"/>
      <c r="B693" s="576"/>
    </row>
    <row r="694" spans="1:2" ht="15" x14ac:dyDescent="0.35">
      <c r="A694" s="575"/>
      <c r="B694" s="576"/>
    </row>
    <row r="695" spans="1:2" ht="15" x14ac:dyDescent="0.35">
      <c r="A695" s="575"/>
      <c r="B695" s="576"/>
    </row>
    <row r="696" spans="1:2" ht="15" x14ac:dyDescent="0.35">
      <c r="A696" s="575"/>
      <c r="B696" s="576"/>
    </row>
    <row r="697" spans="1:2" ht="15" x14ac:dyDescent="0.35">
      <c r="A697" s="575"/>
      <c r="B697" s="576"/>
    </row>
    <row r="698" spans="1:2" ht="15" x14ac:dyDescent="0.35">
      <c r="A698" s="575"/>
      <c r="B698" s="576"/>
    </row>
    <row r="699" spans="1:2" ht="15" x14ac:dyDescent="0.35">
      <c r="A699" s="575"/>
      <c r="B699" s="576"/>
    </row>
    <row r="700" spans="1:2" ht="15" x14ac:dyDescent="0.35">
      <c r="A700" s="575"/>
      <c r="B700" s="576"/>
    </row>
    <row r="701" spans="1:2" ht="15" x14ac:dyDescent="0.35">
      <c r="A701" s="575"/>
      <c r="B701" s="576"/>
    </row>
    <row r="702" spans="1:2" ht="15" x14ac:dyDescent="0.35">
      <c r="A702" s="575"/>
      <c r="B702" s="576"/>
    </row>
    <row r="703" spans="1:2" ht="15" x14ac:dyDescent="0.35">
      <c r="A703" s="575"/>
      <c r="B703" s="576"/>
    </row>
    <row r="704" spans="1:2" ht="15" x14ac:dyDescent="0.35">
      <c r="A704" s="575"/>
      <c r="B704" s="576"/>
    </row>
    <row r="705" spans="1:2" ht="15" x14ac:dyDescent="0.35">
      <c r="A705" s="575"/>
      <c r="B705" s="576"/>
    </row>
    <row r="706" spans="1:2" ht="15" x14ac:dyDescent="0.35">
      <c r="A706" s="575"/>
      <c r="B706" s="576"/>
    </row>
    <row r="707" spans="1:2" ht="15" x14ac:dyDescent="0.35">
      <c r="A707" s="575"/>
      <c r="B707" s="576"/>
    </row>
    <row r="708" spans="1:2" ht="15" x14ac:dyDescent="0.35">
      <c r="A708" s="575"/>
      <c r="B708" s="576"/>
    </row>
    <row r="709" spans="1:2" ht="15" x14ac:dyDescent="0.35">
      <c r="A709" s="575"/>
      <c r="B709" s="576"/>
    </row>
    <row r="710" spans="1:2" ht="15" x14ac:dyDescent="0.35">
      <c r="A710" s="575"/>
      <c r="B710" s="576"/>
    </row>
    <row r="711" spans="1:2" ht="15" x14ac:dyDescent="0.35">
      <c r="A711" s="575"/>
      <c r="B711" s="576"/>
    </row>
    <row r="712" spans="1:2" ht="15" x14ac:dyDescent="0.35">
      <c r="A712" s="575"/>
      <c r="B712" s="576"/>
    </row>
    <row r="713" spans="1:2" ht="15" x14ac:dyDescent="0.35">
      <c r="A713" s="575"/>
      <c r="B713" s="576"/>
    </row>
    <row r="714" spans="1:2" ht="15" x14ac:dyDescent="0.35">
      <c r="A714" s="575"/>
      <c r="B714" s="576"/>
    </row>
    <row r="715" spans="1:2" ht="15" x14ac:dyDescent="0.35">
      <c r="A715" s="575"/>
      <c r="B715" s="576"/>
    </row>
    <row r="716" spans="1:2" ht="15" x14ac:dyDescent="0.35">
      <c r="A716" s="575"/>
      <c r="B716" s="576"/>
    </row>
    <row r="717" spans="1:2" ht="15" x14ac:dyDescent="0.35">
      <c r="A717" s="575"/>
      <c r="B717" s="576"/>
    </row>
    <row r="718" spans="1:2" ht="15" x14ac:dyDescent="0.35">
      <c r="A718" s="575"/>
      <c r="B718" s="576"/>
    </row>
    <row r="719" spans="1:2" ht="15" x14ac:dyDescent="0.35">
      <c r="A719" s="575"/>
      <c r="B719" s="576"/>
    </row>
    <row r="720" spans="1:2" ht="15" x14ac:dyDescent="0.35">
      <c r="A720" s="575"/>
      <c r="B720" s="576"/>
    </row>
    <row r="721" spans="1:2" ht="15" x14ac:dyDescent="0.35">
      <c r="A721" s="575"/>
      <c r="B721" s="576"/>
    </row>
    <row r="722" spans="1:2" ht="15" x14ac:dyDescent="0.35">
      <c r="A722" s="575"/>
      <c r="B722" s="576"/>
    </row>
    <row r="723" spans="1:2" ht="15" x14ac:dyDescent="0.35">
      <c r="A723" s="575"/>
      <c r="B723" s="576"/>
    </row>
    <row r="724" spans="1:2" ht="15" x14ac:dyDescent="0.35">
      <c r="A724" s="575"/>
      <c r="B724" s="576"/>
    </row>
    <row r="725" spans="1:2" ht="15" x14ac:dyDescent="0.35">
      <c r="A725" s="575"/>
      <c r="B725" s="576"/>
    </row>
    <row r="726" spans="1:2" ht="15" x14ac:dyDescent="0.35">
      <c r="A726" s="575"/>
      <c r="B726" s="576"/>
    </row>
    <row r="727" spans="1:2" ht="15" x14ac:dyDescent="0.35">
      <c r="A727" s="575"/>
      <c r="B727" s="576"/>
    </row>
    <row r="728" spans="1:2" ht="15" x14ac:dyDescent="0.35">
      <c r="A728" s="575"/>
      <c r="B728" s="576"/>
    </row>
    <row r="729" spans="1:2" ht="15" x14ac:dyDescent="0.35">
      <c r="A729" s="575"/>
      <c r="B729" s="576"/>
    </row>
    <row r="730" spans="1:2" ht="15" x14ac:dyDescent="0.35">
      <c r="A730" s="575"/>
      <c r="B730" s="576"/>
    </row>
    <row r="731" spans="1:2" ht="15" x14ac:dyDescent="0.35">
      <c r="A731" s="575"/>
      <c r="B731" s="576"/>
    </row>
    <row r="732" spans="1:2" ht="15" x14ac:dyDescent="0.35">
      <c r="A732" s="575"/>
      <c r="B732" s="576"/>
    </row>
    <row r="733" spans="1:2" ht="15" x14ac:dyDescent="0.35">
      <c r="A733" s="575"/>
      <c r="B733" s="576"/>
    </row>
    <row r="734" spans="1:2" ht="15" x14ac:dyDescent="0.35">
      <c r="A734" s="575"/>
      <c r="B734" s="576"/>
    </row>
    <row r="735" spans="1:2" ht="15" x14ac:dyDescent="0.35">
      <c r="A735" s="575"/>
      <c r="B735" s="576"/>
    </row>
    <row r="736" spans="1:2" ht="15" x14ac:dyDescent="0.35">
      <c r="A736" s="575"/>
      <c r="B736" s="576"/>
    </row>
    <row r="737" spans="1:2" ht="15" x14ac:dyDescent="0.35">
      <c r="A737" s="575"/>
      <c r="B737" s="576"/>
    </row>
    <row r="738" spans="1:2" ht="15" x14ac:dyDescent="0.35">
      <c r="A738" s="575"/>
      <c r="B738" s="576"/>
    </row>
    <row r="739" spans="1:2" ht="15" x14ac:dyDescent="0.35">
      <c r="A739" s="575"/>
      <c r="B739" s="576"/>
    </row>
    <row r="740" spans="1:2" ht="15" x14ac:dyDescent="0.35">
      <c r="A740" s="575"/>
      <c r="B740" s="576"/>
    </row>
    <row r="741" spans="1:2" ht="15" x14ac:dyDescent="0.35">
      <c r="A741" s="575"/>
      <c r="B741" s="576"/>
    </row>
    <row r="742" spans="1:2" ht="15" x14ac:dyDescent="0.35">
      <c r="A742" s="575"/>
      <c r="B742" s="576"/>
    </row>
    <row r="743" spans="1:2" ht="15" x14ac:dyDescent="0.35">
      <c r="A743" s="575"/>
      <c r="B743" s="576"/>
    </row>
    <row r="744" spans="1:2" ht="15" x14ac:dyDescent="0.35">
      <c r="A744" s="575"/>
      <c r="B744" s="576"/>
    </row>
    <row r="745" spans="1:2" ht="15" x14ac:dyDescent="0.35">
      <c r="A745" s="575"/>
      <c r="B745" s="576"/>
    </row>
    <row r="746" spans="1:2" ht="15" x14ac:dyDescent="0.35">
      <c r="A746" s="575"/>
      <c r="B746" s="576"/>
    </row>
    <row r="747" spans="1:2" ht="15" x14ac:dyDescent="0.35">
      <c r="A747" s="575"/>
      <c r="B747" s="576"/>
    </row>
    <row r="748" spans="1:2" ht="15" x14ac:dyDescent="0.35">
      <c r="A748" s="575"/>
      <c r="B748" s="576"/>
    </row>
    <row r="749" spans="1:2" ht="15" x14ac:dyDescent="0.35">
      <c r="A749" s="575"/>
      <c r="B749" s="576"/>
    </row>
    <row r="750" spans="1:2" ht="15" x14ac:dyDescent="0.35">
      <c r="A750" s="575"/>
      <c r="B750" s="576"/>
    </row>
    <row r="751" spans="1:2" ht="15" x14ac:dyDescent="0.35">
      <c r="A751" s="575"/>
      <c r="B751" s="576"/>
    </row>
    <row r="752" spans="1:2" ht="15" x14ac:dyDescent="0.35">
      <c r="A752" s="575"/>
      <c r="B752" s="576"/>
    </row>
    <row r="753" spans="1:2" ht="15" x14ac:dyDescent="0.35">
      <c r="A753" s="575"/>
      <c r="B753" s="576"/>
    </row>
    <row r="754" spans="1:2" ht="15" x14ac:dyDescent="0.35">
      <c r="A754" s="575"/>
      <c r="B754" s="576"/>
    </row>
    <row r="755" spans="1:2" ht="15" x14ac:dyDescent="0.35">
      <c r="A755" s="575"/>
      <c r="B755" s="576"/>
    </row>
    <row r="756" spans="1:2" ht="15" x14ac:dyDescent="0.35">
      <c r="A756" s="575"/>
      <c r="B756" s="576"/>
    </row>
    <row r="757" spans="1:2" ht="15" x14ac:dyDescent="0.35">
      <c r="A757" s="575"/>
      <c r="B757" s="576"/>
    </row>
    <row r="758" spans="1:2" ht="15" x14ac:dyDescent="0.35">
      <c r="A758" s="575"/>
      <c r="B758" s="576"/>
    </row>
    <row r="759" spans="1:2" ht="15" x14ac:dyDescent="0.35">
      <c r="A759" s="575"/>
      <c r="B759" s="576"/>
    </row>
    <row r="760" spans="1:2" ht="15" x14ac:dyDescent="0.35">
      <c r="A760" s="575"/>
      <c r="B760" s="576"/>
    </row>
    <row r="761" spans="1:2" ht="15" x14ac:dyDescent="0.35">
      <c r="A761" s="575"/>
      <c r="B761" s="576"/>
    </row>
    <row r="762" spans="1:2" ht="15" x14ac:dyDescent="0.35">
      <c r="A762" s="575"/>
      <c r="B762" s="576"/>
    </row>
    <row r="763" spans="1:2" ht="15" x14ac:dyDescent="0.35">
      <c r="A763" s="575"/>
      <c r="B763" s="576"/>
    </row>
    <row r="764" spans="1:2" ht="15" x14ac:dyDescent="0.35">
      <c r="A764" s="575"/>
      <c r="B764" s="576"/>
    </row>
    <row r="765" spans="1:2" ht="15" x14ac:dyDescent="0.35">
      <c r="A765" s="575"/>
      <c r="B765" s="576"/>
    </row>
    <row r="766" spans="1:2" ht="15" x14ac:dyDescent="0.35">
      <c r="A766" s="575"/>
      <c r="B766" s="576"/>
    </row>
    <row r="767" spans="1:2" ht="15" x14ac:dyDescent="0.35">
      <c r="A767" s="575"/>
      <c r="B767" s="576"/>
    </row>
    <row r="768" spans="1:2" ht="15" x14ac:dyDescent="0.35">
      <c r="A768" s="575"/>
      <c r="B768" s="576"/>
    </row>
    <row r="769" spans="1:2" ht="15" x14ac:dyDescent="0.35">
      <c r="A769" s="575"/>
      <c r="B769" s="576"/>
    </row>
    <row r="770" spans="1:2" ht="15" x14ac:dyDescent="0.35">
      <c r="A770" s="575"/>
      <c r="B770" s="576"/>
    </row>
    <row r="771" spans="1:2" ht="15" x14ac:dyDescent="0.35">
      <c r="A771" s="575"/>
      <c r="B771" s="576"/>
    </row>
    <row r="772" spans="1:2" ht="15" x14ac:dyDescent="0.35">
      <c r="A772" s="575"/>
      <c r="B772" s="576"/>
    </row>
    <row r="773" spans="1:2" ht="15" x14ac:dyDescent="0.35">
      <c r="A773" s="575"/>
      <c r="B773" s="576"/>
    </row>
    <row r="774" spans="1:2" ht="15" x14ac:dyDescent="0.35">
      <c r="A774" s="575"/>
      <c r="B774" s="576"/>
    </row>
    <row r="775" spans="1:2" ht="15" x14ac:dyDescent="0.35">
      <c r="A775" s="575"/>
      <c r="B775" s="576"/>
    </row>
    <row r="776" spans="1:2" ht="15" x14ac:dyDescent="0.35">
      <c r="A776" s="575"/>
      <c r="B776" s="576"/>
    </row>
    <row r="777" spans="1:2" ht="15" x14ac:dyDescent="0.35">
      <c r="A777" s="575"/>
      <c r="B777" s="576"/>
    </row>
    <row r="778" spans="1:2" ht="15" x14ac:dyDescent="0.35">
      <c r="A778" s="575"/>
      <c r="B778" s="576"/>
    </row>
    <row r="779" spans="1:2" ht="15" x14ac:dyDescent="0.35">
      <c r="A779" s="575"/>
      <c r="B779" s="576"/>
    </row>
    <row r="780" spans="1:2" ht="15" x14ac:dyDescent="0.35">
      <c r="A780" s="575"/>
      <c r="B780" s="576"/>
    </row>
    <row r="781" spans="1:2" ht="15" x14ac:dyDescent="0.35">
      <c r="A781" s="575"/>
      <c r="B781" s="576"/>
    </row>
    <row r="782" spans="1:2" ht="15" x14ac:dyDescent="0.35">
      <c r="A782" s="575"/>
      <c r="B782" s="576"/>
    </row>
    <row r="783" spans="1:2" ht="15" x14ac:dyDescent="0.35">
      <c r="A783" s="575"/>
      <c r="B783" s="576"/>
    </row>
    <row r="784" spans="1:2" ht="15" x14ac:dyDescent="0.35">
      <c r="A784" s="575"/>
      <c r="B784" s="576"/>
    </row>
    <row r="785" spans="1:2" ht="15" x14ac:dyDescent="0.35">
      <c r="A785" s="575"/>
      <c r="B785" s="576"/>
    </row>
    <row r="786" spans="1:2" ht="15" x14ac:dyDescent="0.35">
      <c r="A786" s="575"/>
      <c r="B786" s="576"/>
    </row>
    <row r="787" spans="1:2" ht="15" x14ac:dyDescent="0.35">
      <c r="A787" s="575"/>
      <c r="B787" s="576"/>
    </row>
    <row r="788" spans="1:2" ht="15" x14ac:dyDescent="0.35">
      <c r="A788" s="575"/>
      <c r="B788" s="576"/>
    </row>
    <row r="789" spans="1:2" ht="15" x14ac:dyDescent="0.35">
      <c r="A789" s="575"/>
      <c r="B789" s="576"/>
    </row>
    <row r="790" spans="1:2" ht="15" x14ac:dyDescent="0.35">
      <c r="A790" s="575"/>
      <c r="B790" s="576"/>
    </row>
    <row r="791" spans="1:2" ht="15" x14ac:dyDescent="0.35">
      <c r="A791" s="575"/>
      <c r="B791" s="576"/>
    </row>
    <row r="792" spans="1:2" ht="15" x14ac:dyDescent="0.35">
      <c r="A792" s="575"/>
      <c r="B792" s="576"/>
    </row>
    <row r="793" spans="1:2" ht="15" x14ac:dyDescent="0.35">
      <c r="A793" s="575"/>
      <c r="B793" s="576"/>
    </row>
    <row r="794" spans="1:2" ht="15" x14ac:dyDescent="0.35">
      <c r="A794" s="575"/>
      <c r="B794" s="576"/>
    </row>
    <row r="795" spans="1:2" ht="15" x14ac:dyDescent="0.35">
      <c r="A795" s="575"/>
      <c r="B795" s="576"/>
    </row>
    <row r="796" spans="1:2" ht="15" x14ac:dyDescent="0.35">
      <c r="A796" s="575"/>
      <c r="B796" s="576"/>
    </row>
    <row r="797" spans="1:2" ht="15" x14ac:dyDescent="0.35">
      <c r="A797" s="575"/>
      <c r="B797" s="576"/>
    </row>
    <row r="798" spans="1:2" ht="15" x14ac:dyDescent="0.35">
      <c r="A798" s="575"/>
      <c r="B798" s="576"/>
    </row>
    <row r="799" spans="1:2" ht="15" x14ac:dyDescent="0.35">
      <c r="A799" s="575"/>
      <c r="B799" s="576"/>
    </row>
    <row r="800" spans="1:2" ht="15" x14ac:dyDescent="0.35">
      <c r="A800" s="575"/>
      <c r="B800" s="576"/>
    </row>
    <row r="801" spans="1:2" ht="15" x14ac:dyDescent="0.35">
      <c r="A801" s="575"/>
      <c r="B801" s="576"/>
    </row>
    <row r="802" spans="1:2" ht="15" x14ac:dyDescent="0.35">
      <c r="A802" s="575"/>
      <c r="B802" s="576"/>
    </row>
    <row r="803" spans="1:2" ht="15" x14ac:dyDescent="0.35">
      <c r="A803" s="575"/>
      <c r="B803" s="576"/>
    </row>
    <row r="804" spans="1:2" ht="15" x14ac:dyDescent="0.35">
      <c r="A804" s="575"/>
      <c r="B804" s="576"/>
    </row>
    <row r="805" spans="1:2" ht="15" x14ac:dyDescent="0.35">
      <c r="A805" s="575"/>
      <c r="B805" s="576"/>
    </row>
    <row r="806" spans="1:2" ht="15" x14ac:dyDescent="0.35">
      <c r="A806" s="575"/>
      <c r="B806" s="576"/>
    </row>
    <row r="807" spans="1:2" ht="15" x14ac:dyDescent="0.35">
      <c r="A807" s="575"/>
      <c r="B807" s="576"/>
    </row>
    <row r="808" spans="1:2" ht="15" x14ac:dyDescent="0.35">
      <c r="A808" s="575"/>
      <c r="B808" s="576"/>
    </row>
    <row r="809" spans="1:2" ht="15" x14ac:dyDescent="0.35">
      <c r="A809" s="575"/>
      <c r="B809" s="576"/>
    </row>
    <row r="810" spans="1:2" ht="15" x14ac:dyDescent="0.35">
      <c r="A810" s="575"/>
      <c r="B810" s="576"/>
    </row>
    <row r="811" spans="1:2" ht="15" x14ac:dyDescent="0.35">
      <c r="A811" s="575"/>
      <c r="B811" s="576"/>
    </row>
    <row r="812" spans="1:2" ht="15" x14ac:dyDescent="0.35">
      <c r="A812" s="575"/>
      <c r="B812" s="576"/>
    </row>
    <row r="813" spans="1:2" ht="15" x14ac:dyDescent="0.35">
      <c r="A813" s="575"/>
      <c r="B813" s="576"/>
    </row>
    <row r="814" spans="1:2" ht="15" x14ac:dyDescent="0.35">
      <c r="A814" s="575"/>
      <c r="B814" s="576"/>
    </row>
    <row r="815" spans="1:2" ht="15" x14ac:dyDescent="0.35">
      <c r="A815" s="575"/>
      <c r="B815" s="576"/>
    </row>
    <row r="816" spans="1:2" ht="15" x14ac:dyDescent="0.35">
      <c r="A816" s="575"/>
      <c r="B816" s="576"/>
    </row>
    <row r="817" spans="1:2" ht="15" x14ac:dyDescent="0.35">
      <c r="A817" s="575"/>
      <c r="B817" s="576"/>
    </row>
    <row r="818" spans="1:2" ht="15" x14ac:dyDescent="0.35">
      <c r="A818" s="575"/>
      <c r="B818" s="576"/>
    </row>
    <row r="819" spans="1:2" ht="15" x14ac:dyDescent="0.35">
      <c r="A819" s="575"/>
      <c r="B819" s="576"/>
    </row>
    <row r="820" spans="1:2" ht="15" x14ac:dyDescent="0.35">
      <c r="A820" s="575"/>
      <c r="B820" s="576"/>
    </row>
    <row r="821" spans="1:2" ht="15" x14ac:dyDescent="0.35">
      <c r="A821" s="575"/>
      <c r="B821" s="576"/>
    </row>
    <row r="822" spans="1:2" ht="15" x14ac:dyDescent="0.35">
      <c r="A822" s="575"/>
      <c r="B822" s="576"/>
    </row>
    <row r="823" spans="1:2" ht="15" x14ac:dyDescent="0.35">
      <c r="A823" s="575"/>
      <c r="B823" s="576"/>
    </row>
    <row r="824" spans="1:2" ht="15" x14ac:dyDescent="0.35">
      <c r="A824" s="575"/>
      <c r="B824" s="576"/>
    </row>
    <row r="825" spans="1:2" ht="15" x14ac:dyDescent="0.35">
      <c r="A825" s="575"/>
      <c r="B825" s="576"/>
    </row>
    <row r="826" spans="1:2" ht="15" x14ac:dyDescent="0.35">
      <c r="A826" s="575"/>
      <c r="B826" s="576"/>
    </row>
    <row r="827" spans="1:2" ht="15" x14ac:dyDescent="0.35">
      <c r="A827" s="575"/>
      <c r="B827" s="576"/>
    </row>
    <row r="828" spans="1:2" ht="15" x14ac:dyDescent="0.35">
      <c r="A828" s="575"/>
      <c r="B828" s="576"/>
    </row>
    <row r="829" spans="1:2" ht="15" x14ac:dyDescent="0.35">
      <c r="A829" s="575"/>
      <c r="B829" s="576"/>
    </row>
    <row r="830" spans="1:2" ht="15" x14ac:dyDescent="0.35">
      <c r="A830" s="575"/>
      <c r="B830" s="576"/>
    </row>
    <row r="831" spans="1:2" ht="15" x14ac:dyDescent="0.35">
      <c r="A831" s="575"/>
      <c r="B831" s="576"/>
    </row>
    <row r="832" spans="1:2" ht="15" x14ac:dyDescent="0.35">
      <c r="A832" s="575"/>
      <c r="B832" s="576"/>
    </row>
    <row r="833" spans="1:2" ht="15" x14ac:dyDescent="0.35">
      <c r="A833" s="575"/>
      <c r="B833" s="576"/>
    </row>
    <row r="834" spans="1:2" ht="15" x14ac:dyDescent="0.35">
      <c r="A834" s="575"/>
      <c r="B834" s="576"/>
    </row>
    <row r="835" spans="1:2" ht="15" x14ac:dyDescent="0.35">
      <c r="A835" s="575"/>
      <c r="B835" s="576"/>
    </row>
    <row r="836" spans="1:2" ht="15" x14ac:dyDescent="0.35">
      <c r="A836" s="575"/>
      <c r="B836" s="576"/>
    </row>
    <row r="837" spans="1:2" ht="15" x14ac:dyDescent="0.35">
      <c r="A837" s="575"/>
      <c r="B837" s="576"/>
    </row>
    <row r="838" spans="1:2" ht="15" x14ac:dyDescent="0.35">
      <c r="A838" s="575"/>
      <c r="B838" s="576"/>
    </row>
    <row r="839" spans="1:2" ht="15" x14ac:dyDescent="0.35">
      <c r="A839" s="575"/>
      <c r="B839" s="576"/>
    </row>
    <row r="840" spans="1:2" ht="15" x14ac:dyDescent="0.35">
      <c r="A840" s="575"/>
      <c r="B840" s="576"/>
    </row>
    <row r="841" spans="1:2" ht="15" x14ac:dyDescent="0.35">
      <c r="A841" s="575"/>
      <c r="B841" s="576"/>
    </row>
    <row r="842" spans="1:2" ht="15" x14ac:dyDescent="0.35">
      <c r="A842" s="575"/>
      <c r="B842" s="576"/>
    </row>
    <row r="843" spans="1:2" ht="15" x14ac:dyDescent="0.35">
      <c r="A843" s="575"/>
      <c r="B843" s="576"/>
    </row>
    <row r="844" spans="1:2" ht="15" x14ac:dyDescent="0.35">
      <c r="A844" s="575"/>
      <c r="B844" s="576"/>
    </row>
    <row r="845" spans="1:2" ht="15" x14ac:dyDescent="0.35">
      <c r="A845" s="575"/>
      <c r="B845" s="576"/>
    </row>
    <row r="846" spans="1:2" ht="15" x14ac:dyDescent="0.35">
      <c r="A846" s="575"/>
      <c r="B846" s="576"/>
    </row>
    <row r="847" spans="1:2" ht="15" x14ac:dyDescent="0.35">
      <c r="A847" s="575"/>
      <c r="B847" s="576"/>
    </row>
    <row r="848" spans="1:2" ht="15" x14ac:dyDescent="0.35">
      <c r="A848" s="575"/>
      <c r="B848" s="576"/>
    </row>
    <row r="849" spans="1:2" ht="15" x14ac:dyDescent="0.35">
      <c r="A849" s="575"/>
      <c r="B849" s="576"/>
    </row>
    <row r="850" spans="1:2" ht="15" x14ac:dyDescent="0.35">
      <c r="A850" s="575"/>
      <c r="B850" s="576"/>
    </row>
    <row r="851" spans="1:2" ht="15" x14ac:dyDescent="0.35">
      <c r="A851" s="575"/>
      <c r="B851" s="576"/>
    </row>
    <row r="852" spans="1:2" ht="15" x14ac:dyDescent="0.35">
      <c r="A852" s="575"/>
      <c r="B852" s="576"/>
    </row>
    <row r="853" spans="1:2" ht="15" x14ac:dyDescent="0.35">
      <c r="A853" s="575"/>
      <c r="B853" s="576"/>
    </row>
    <row r="854" spans="1:2" ht="15" x14ac:dyDescent="0.35">
      <c r="A854" s="575"/>
      <c r="B854" s="576"/>
    </row>
    <row r="855" spans="1:2" ht="15" x14ac:dyDescent="0.35">
      <c r="A855" s="575"/>
      <c r="B855" s="576"/>
    </row>
    <row r="856" spans="1:2" ht="15" x14ac:dyDescent="0.35">
      <c r="A856" s="575"/>
      <c r="B856" s="576"/>
    </row>
    <row r="857" spans="1:2" ht="15" x14ac:dyDescent="0.35">
      <c r="A857" s="575"/>
      <c r="B857" s="576"/>
    </row>
    <row r="858" spans="1:2" ht="15" x14ac:dyDescent="0.35">
      <c r="A858" s="575"/>
      <c r="B858" s="576"/>
    </row>
    <row r="859" spans="1:2" ht="15" x14ac:dyDescent="0.35">
      <c r="A859" s="575"/>
      <c r="B859" s="576"/>
    </row>
    <row r="860" spans="1:2" ht="15" x14ac:dyDescent="0.35">
      <c r="A860" s="575"/>
      <c r="B860" s="576"/>
    </row>
    <row r="861" spans="1:2" ht="15" x14ac:dyDescent="0.35">
      <c r="A861" s="575"/>
      <c r="B861" s="576"/>
    </row>
    <row r="862" spans="1:2" ht="15" x14ac:dyDescent="0.35">
      <c r="A862" s="575"/>
      <c r="B862" s="576"/>
    </row>
    <row r="863" spans="1:2" ht="15" x14ac:dyDescent="0.35">
      <c r="A863" s="575"/>
      <c r="B863" s="576"/>
    </row>
    <row r="864" spans="1:2" ht="15" x14ac:dyDescent="0.35">
      <c r="A864" s="575"/>
      <c r="B864" s="576"/>
    </row>
    <row r="865" spans="1:2" ht="15" x14ac:dyDescent="0.35">
      <c r="A865" s="575"/>
      <c r="B865" s="576"/>
    </row>
    <row r="866" spans="1:2" ht="15" x14ac:dyDescent="0.35">
      <c r="A866" s="575"/>
      <c r="B866" s="576"/>
    </row>
    <row r="867" spans="1:2" ht="15" x14ac:dyDescent="0.35">
      <c r="A867" s="575"/>
      <c r="B867" s="576"/>
    </row>
    <row r="868" spans="1:2" ht="15" x14ac:dyDescent="0.35">
      <c r="A868" s="575"/>
      <c r="B868" s="576"/>
    </row>
    <row r="869" spans="1:2" ht="15" x14ac:dyDescent="0.35">
      <c r="A869" s="575"/>
      <c r="B869" s="576"/>
    </row>
    <row r="870" spans="1:2" ht="15" x14ac:dyDescent="0.35">
      <c r="A870" s="575"/>
      <c r="B870" s="576"/>
    </row>
    <row r="871" spans="1:2" ht="15" x14ac:dyDescent="0.35">
      <c r="A871" s="575"/>
      <c r="B871" s="576"/>
    </row>
    <row r="872" spans="1:2" ht="15" x14ac:dyDescent="0.35">
      <c r="A872" s="575"/>
      <c r="B872" s="576"/>
    </row>
    <row r="873" spans="1:2" ht="15" x14ac:dyDescent="0.35">
      <c r="A873" s="575"/>
      <c r="B873" s="576"/>
    </row>
    <row r="874" spans="1:2" ht="15" x14ac:dyDescent="0.35">
      <c r="A874" s="575"/>
      <c r="B874" s="576"/>
    </row>
    <row r="875" spans="1:2" ht="15" x14ac:dyDescent="0.35">
      <c r="A875" s="575"/>
      <c r="B875" s="576"/>
    </row>
    <row r="876" spans="1:2" ht="15" x14ac:dyDescent="0.35">
      <c r="A876" s="575"/>
      <c r="B876" s="576"/>
    </row>
    <row r="877" spans="1:2" ht="15" x14ac:dyDescent="0.35">
      <c r="A877" s="575"/>
      <c r="B877" s="576"/>
    </row>
    <row r="878" spans="1:2" ht="15" x14ac:dyDescent="0.35">
      <c r="A878" s="575"/>
      <c r="B878" s="576"/>
    </row>
    <row r="879" spans="1:2" ht="15" x14ac:dyDescent="0.35">
      <c r="A879" s="575"/>
      <c r="B879" s="576"/>
    </row>
    <row r="880" spans="1:2" ht="15" x14ac:dyDescent="0.35">
      <c r="A880" s="575"/>
      <c r="B880" s="576"/>
    </row>
    <row r="881" spans="1:2" ht="15" x14ac:dyDescent="0.35">
      <c r="A881" s="575"/>
      <c r="B881" s="576"/>
    </row>
    <row r="882" spans="1:2" ht="15" x14ac:dyDescent="0.35">
      <c r="A882" s="575"/>
      <c r="B882" s="576"/>
    </row>
    <row r="883" spans="1:2" ht="15" x14ac:dyDescent="0.35">
      <c r="A883" s="575"/>
      <c r="B883" s="576"/>
    </row>
    <row r="884" spans="1:2" ht="15" x14ac:dyDescent="0.35">
      <c r="A884" s="575"/>
      <c r="B884" s="576"/>
    </row>
    <row r="885" spans="1:2" ht="15" x14ac:dyDescent="0.35">
      <c r="A885" s="575"/>
      <c r="B885" s="576"/>
    </row>
    <row r="886" spans="1:2" ht="15" x14ac:dyDescent="0.35">
      <c r="A886" s="575"/>
      <c r="B886" s="576"/>
    </row>
    <row r="887" spans="1:2" ht="15" x14ac:dyDescent="0.35">
      <c r="A887" s="575"/>
      <c r="B887" s="576"/>
    </row>
    <row r="888" spans="1:2" ht="15" x14ac:dyDescent="0.35">
      <c r="A888" s="575"/>
      <c r="B888" s="576"/>
    </row>
    <row r="889" spans="1:2" ht="15" x14ac:dyDescent="0.35">
      <c r="A889" s="575"/>
      <c r="B889" s="576"/>
    </row>
    <row r="890" spans="1:2" ht="15" x14ac:dyDescent="0.35">
      <c r="A890" s="575"/>
      <c r="B890" s="576"/>
    </row>
    <row r="891" spans="1:2" ht="15" x14ac:dyDescent="0.35">
      <c r="A891" s="575"/>
      <c r="B891" s="576"/>
    </row>
    <row r="892" spans="1:2" ht="15" x14ac:dyDescent="0.35">
      <c r="A892" s="575"/>
      <c r="B892" s="576"/>
    </row>
    <row r="893" spans="1:2" ht="15" x14ac:dyDescent="0.35">
      <c r="A893" s="575"/>
      <c r="B893" s="576"/>
    </row>
    <row r="894" spans="1:2" ht="15" x14ac:dyDescent="0.35">
      <c r="A894" s="575"/>
      <c r="B894" s="576"/>
    </row>
    <row r="895" spans="1:2" ht="15" x14ac:dyDescent="0.35">
      <c r="A895" s="575"/>
      <c r="B895" s="576"/>
    </row>
    <row r="896" spans="1:2" ht="15" x14ac:dyDescent="0.35">
      <c r="A896" s="575"/>
      <c r="B896" s="576"/>
    </row>
    <row r="897" spans="1:2" ht="15" x14ac:dyDescent="0.35">
      <c r="A897" s="575"/>
      <c r="B897" s="576"/>
    </row>
    <row r="898" spans="1:2" ht="15" x14ac:dyDescent="0.35">
      <c r="A898" s="575"/>
      <c r="B898" s="576"/>
    </row>
    <row r="899" spans="1:2" ht="15" x14ac:dyDescent="0.35">
      <c r="A899" s="575"/>
      <c r="B899" s="576"/>
    </row>
    <row r="900" spans="1:2" ht="15" x14ac:dyDescent="0.35">
      <c r="A900" s="575"/>
      <c r="B900" s="576"/>
    </row>
    <row r="901" spans="1:2" ht="15" x14ac:dyDescent="0.35">
      <c r="A901" s="575"/>
      <c r="B901" s="576"/>
    </row>
    <row r="902" spans="1:2" ht="15" x14ac:dyDescent="0.35">
      <c r="A902" s="575"/>
      <c r="B902" s="576"/>
    </row>
    <row r="903" spans="1:2" ht="15" x14ac:dyDescent="0.35">
      <c r="A903" s="575"/>
      <c r="B903" s="576"/>
    </row>
    <row r="904" spans="1:2" ht="15" x14ac:dyDescent="0.35">
      <c r="A904" s="575"/>
      <c r="B904" s="576"/>
    </row>
    <row r="905" spans="1:2" ht="15" x14ac:dyDescent="0.35">
      <c r="A905" s="575"/>
      <c r="B905" s="576"/>
    </row>
    <row r="906" spans="1:2" ht="15" x14ac:dyDescent="0.35">
      <c r="A906" s="575"/>
      <c r="B906" s="576"/>
    </row>
    <row r="907" spans="1:2" ht="15" x14ac:dyDescent="0.35">
      <c r="A907" s="575"/>
      <c r="B907" s="576"/>
    </row>
    <row r="908" spans="1:2" ht="15" x14ac:dyDescent="0.35">
      <c r="A908" s="575"/>
      <c r="B908" s="576"/>
    </row>
    <row r="909" spans="1:2" ht="15" x14ac:dyDescent="0.35">
      <c r="A909" s="575"/>
      <c r="B909" s="576"/>
    </row>
    <row r="910" spans="1:2" ht="15" x14ac:dyDescent="0.35">
      <c r="A910" s="575"/>
      <c r="B910" s="576"/>
    </row>
    <row r="911" spans="1:2" ht="15" x14ac:dyDescent="0.35">
      <c r="A911" s="575"/>
      <c r="B911" s="576"/>
    </row>
    <row r="912" spans="1:2" ht="15" x14ac:dyDescent="0.35">
      <c r="A912" s="575"/>
      <c r="B912" s="576"/>
    </row>
    <row r="913" spans="1:2" ht="15" x14ac:dyDescent="0.35">
      <c r="A913" s="575"/>
      <c r="B913" s="576"/>
    </row>
    <row r="914" spans="1:2" ht="15" x14ac:dyDescent="0.35">
      <c r="A914" s="575"/>
      <c r="B914" s="576"/>
    </row>
    <row r="915" spans="1:2" ht="15" x14ac:dyDescent="0.35">
      <c r="A915" s="575"/>
      <c r="B915" s="576"/>
    </row>
    <row r="916" spans="1:2" ht="15" x14ac:dyDescent="0.35">
      <c r="A916" s="575"/>
      <c r="B916" s="576"/>
    </row>
    <row r="917" spans="1:2" ht="15" x14ac:dyDescent="0.35">
      <c r="A917" s="575"/>
      <c r="B917" s="576"/>
    </row>
    <row r="918" spans="1:2" ht="15" x14ac:dyDescent="0.35">
      <c r="A918" s="575"/>
      <c r="B918" s="576"/>
    </row>
    <row r="919" spans="1:2" ht="15" x14ac:dyDescent="0.35">
      <c r="A919" s="575"/>
      <c r="B919" s="576"/>
    </row>
    <row r="920" spans="1:2" ht="15" x14ac:dyDescent="0.35">
      <c r="A920" s="575"/>
      <c r="B920" s="576"/>
    </row>
    <row r="921" spans="1:2" ht="15" x14ac:dyDescent="0.35">
      <c r="A921" s="575"/>
      <c r="B921" s="576"/>
    </row>
    <row r="922" spans="1:2" ht="15" x14ac:dyDescent="0.35">
      <c r="A922" s="575"/>
      <c r="B922" s="576"/>
    </row>
    <row r="923" spans="1:2" ht="15" x14ac:dyDescent="0.35">
      <c r="A923" s="575"/>
      <c r="B923" s="576"/>
    </row>
    <row r="924" spans="1:2" ht="15" x14ac:dyDescent="0.35">
      <c r="A924" s="575"/>
      <c r="B924" s="576"/>
    </row>
    <row r="925" spans="1:2" ht="15" x14ac:dyDescent="0.35">
      <c r="A925" s="575"/>
      <c r="B925" s="576"/>
    </row>
    <row r="926" spans="1:2" ht="15" x14ac:dyDescent="0.35">
      <c r="A926" s="575"/>
      <c r="B926" s="576"/>
    </row>
    <row r="927" spans="1:2" ht="15" x14ac:dyDescent="0.35">
      <c r="A927" s="575"/>
      <c r="B927" s="576"/>
    </row>
    <row r="928" spans="1:2" ht="15" x14ac:dyDescent="0.35">
      <c r="A928" s="575"/>
      <c r="B928" s="576"/>
    </row>
    <row r="929" spans="1:2" ht="15" x14ac:dyDescent="0.35">
      <c r="A929" s="575"/>
      <c r="B929" s="576"/>
    </row>
    <row r="930" spans="1:2" ht="15" x14ac:dyDescent="0.35">
      <c r="A930" s="575"/>
      <c r="B930" s="576"/>
    </row>
    <row r="931" spans="1:2" ht="15" x14ac:dyDescent="0.35">
      <c r="A931" s="575"/>
      <c r="B931" s="576"/>
    </row>
    <row r="932" spans="1:2" ht="15" x14ac:dyDescent="0.35">
      <c r="A932" s="575"/>
      <c r="B932" s="576"/>
    </row>
    <row r="933" spans="1:2" ht="15" x14ac:dyDescent="0.35">
      <c r="A933" s="575"/>
      <c r="B933" s="576"/>
    </row>
    <row r="934" spans="1:2" ht="15" x14ac:dyDescent="0.35">
      <c r="A934" s="575"/>
      <c r="B934" s="576"/>
    </row>
    <row r="935" spans="1:2" ht="15" x14ac:dyDescent="0.35">
      <c r="A935" s="575"/>
      <c r="B935" s="576"/>
    </row>
    <row r="936" spans="1:2" ht="15" x14ac:dyDescent="0.35">
      <c r="A936" s="575"/>
      <c r="B936" s="576"/>
    </row>
    <row r="937" spans="1:2" ht="15" x14ac:dyDescent="0.35">
      <c r="A937" s="575"/>
      <c r="B937" s="576"/>
    </row>
    <row r="938" spans="1:2" ht="15" x14ac:dyDescent="0.35">
      <c r="A938" s="575"/>
      <c r="B938" s="576"/>
    </row>
    <row r="939" spans="1:2" ht="15" x14ac:dyDescent="0.35">
      <c r="A939" s="575"/>
      <c r="B939" s="576"/>
    </row>
    <row r="940" spans="1:2" ht="15" x14ac:dyDescent="0.35">
      <c r="A940" s="575"/>
      <c r="B940" s="576"/>
    </row>
    <row r="941" spans="1:2" ht="15" x14ac:dyDescent="0.35">
      <c r="A941" s="575"/>
      <c r="B941" s="576"/>
    </row>
    <row r="942" spans="1:2" ht="15" x14ac:dyDescent="0.35">
      <c r="A942" s="575"/>
      <c r="B942" s="576"/>
    </row>
    <row r="943" spans="1:2" ht="15" x14ac:dyDescent="0.35">
      <c r="A943" s="575"/>
      <c r="B943" s="576"/>
    </row>
    <row r="944" spans="1:2" ht="15" x14ac:dyDescent="0.35">
      <c r="A944" s="575"/>
      <c r="B944" s="576"/>
    </row>
    <row r="945" spans="1:2" ht="15" x14ac:dyDescent="0.35">
      <c r="A945" s="575"/>
      <c r="B945" s="576"/>
    </row>
    <row r="946" spans="1:2" ht="15" x14ac:dyDescent="0.35">
      <c r="A946" s="575"/>
      <c r="B946" s="576"/>
    </row>
    <row r="947" spans="1:2" ht="15" x14ac:dyDescent="0.35">
      <c r="A947" s="575"/>
      <c r="B947" s="576"/>
    </row>
    <row r="948" spans="1:2" ht="15" x14ac:dyDescent="0.35">
      <c r="A948" s="575"/>
      <c r="B948" s="576"/>
    </row>
    <row r="949" spans="1:2" ht="15" x14ac:dyDescent="0.35">
      <c r="A949" s="575"/>
      <c r="B949" s="576"/>
    </row>
    <row r="950" spans="1:2" ht="15" x14ac:dyDescent="0.35">
      <c r="A950" s="575"/>
      <c r="B950" s="576"/>
    </row>
    <row r="951" spans="1:2" ht="15" x14ac:dyDescent="0.35">
      <c r="A951" s="575"/>
      <c r="B951" s="576"/>
    </row>
    <row r="952" spans="1:2" ht="15" x14ac:dyDescent="0.35">
      <c r="A952" s="575"/>
      <c r="B952" s="576"/>
    </row>
    <row r="953" spans="1:2" ht="15" x14ac:dyDescent="0.35">
      <c r="A953" s="575"/>
      <c r="B953" s="576"/>
    </row>
    <row r="954" spans="1:2" ht="15" x14ac:dyDescent="0.35">
      <c r="A954" s="575"/>
      <c r="B954" s="576"/>
    </row>
    <row r="955" spans="1:2" ht="15" x14ac:dyDescent="0.35">
      <c r="A955" s="575"/>
      <c r="B955" s="576"/>
    </row>
    <row r="956" spans="1:2" ht="15" x14ac:dyDescent="0.35">
      <c r="A956" s="575"/>
      <c r="B956" s="576"/>
    </row>
    <row r="957" spans="1:2" ht="15" x14ac:dyDescent="0.35">
      <c r="A957" s="575"/>
      <c r="B957" s="576"/>
    </row>
    <row r="958" spans="1:2" ht="15" x14ac:dyDescent="0.35">
      <c r="A958" s="575"/>
      <c r="B958" s="576"/>
    </row>
    <row r="959" spans="1:2" ht="15" x14ac:dyDescent="0.35">
      <c r="A959" s="575"/>
      <c r="B959" s="576"/>
    </row>
    <row r="960" spans="1:2" ht="15" x14ac:dyDescent="0.35">
      <c r="A960" s="575"/>
      <c r="B960" s="576"/>
    </row>
    <row r="961" spans="1:2" ht="15" x14ac:dyDescent="0.35">
      <c r="A961" s="575"/>
      <c r="B961" s="576"/>
    </row>
    <row r="962" spans="1:2" ht="15" x14ac:dyDescent="0.35">
      <c r="A962" s="575"/>
      <c r="B962" s="576"/>
    </row>
    <row r="963" spans="1:2" ht="15" x14ac:dyDescent="0.35">
      <c r="A963" s="575"/>
      <c r="B963" s="576"/>
    </row>
    <row r="964" spans="1:2" ht="15" x14ac:dyDescent="0.35">
      <c r="A964" s="575"/>
      <c r="B964" s="576"/>
    </row>
    <row r="965" spans="1:2" ht="15" x14ac:dyDescent="0.35">
      <c r="A965" s="575"/>
      <c r="B965" s="576"/>
    </row>
    <row r="966" spans="1:2" ht="15" x14ac:dyDescent="0.35">
      <c r="A966" s="575"/>
      <c r="B966" s="576"/>
    </row>
    <row r="967" spans="1:2" ht="15" x14ac:dyDescent="0.35">
      <c r="A967" s="575"/>
      <c r="B967" s="576"/>
    </row>
    <row r="968" spans="1:2" ht="15" x14ac:dyDescent="0.35">
      <c r="A968" s="575"/>
      <c r="B968" s="576"/>
    </row>
    <row r="969" spans="1:2" ht="15" x14ac:dyDescent="0.35">
      <c r="A969" s="575"/>
      <c r="B969" s="576"/>
    </row>
    <row r="970" spans="1:2" ht="15" x14ac:dyDescent="0.35">
      <c r="A970" s="575"/>
      <c r="B970" s="576"/>
    </row>
    <row r="971" spans="1:2" ht="15" x14ac:dyDescent="0.35">
      <c r="A971" s="575"/>
      <c r="B971" s="576"/>
    </row>
    <row r="972" spans="1:2" ht="15" x14ac:dyDescent="0.35">
      <c r="A972" s="575"/>
      <c r="B972" s="576"/>
    </row>
    <row r="973" spans="1:2" ht="15" x14ac:dyDescent="0.35">
      <c r="A973" s="575"/>
      <c r="B973" s="576"/>
    </row>
    <row r="974" spans="1:2" ht="15" x14ac:dyDescent="0.35">
      <c r="A974" s="575"/>
      <c r="B974" s="576"/>
    </row>
    <row r="975" spans="1:2" ht="15" x14ac:dyDescent="0.35">
      <c r="A975" s="575"/>
      <c r="B975" s="576"/>
    </row>
    <row r="976" spans="1:2" ht="15" x14ac:dyDescent="0.35">
      <c r="A976" s="575"/>
      <c r="B976" s="576"/>
    </row>
    <row r="977" spans="1:2" ht="15" x14ac:dyDescent="0.35">
      <c r="A977" s="575"/>
      <c r="B977" s="576"/>
    </row>
    <row r="978" spans="1:2" ht="15" x14ac:dyDescent="0.35">
      <c r="A978" s="575"/>
      <c r="B978" s="576"/>
    </row>
    <row r="979" spans="1:2" ht="15" x14ac:dyDescent="0.35">
      <c r="A979" s="575"/>
      <c r="B979" s="576"/>
    </row>
    <row r="980" spans="1:2" ht="15" x14ac:dyDescent="0.35">
      <c r="A980" s="575"/>
      <c r="B980" s="576"/>
    </row>
    <row r="981" spans="1:2" ht="15" x14ac:dyDescent="0.35">
      <c r="A981" s="575"/>
      <c r="B981" s="576"/>
    </row>
    <row r="982" spans="1:2" ht="15" x14ac:dyDescent="0.35">
      <c r="A982" s="575"/>
      <c r="B982" s="576"/>
    </row>
    <row r="983" spans="1:2" ht="15" x14ac:dyDescent="0.35">
      <c r="A983" s="575"/>
      <c r="B983" s="576"/>
    </row>
    <row r="984" spans="1:2" ht="15" x14ac:dyDescent="0.35">
      <c r="A984" s="575"/>
      <c r="B984" s="576"/>
    </row>
    <row r="985" spans="1:2" ht="15" x14ac:dyDescent="0.35">
      <c r="A985" s="575"/>
      <c r="B985" s="576"/>
    </row>
    <row r="986" spans="1:2" ht="15" x14ac:dyDescent="0.35">
      <c r="A986" s="575"/>
      <c r="B986" s="576"/>
    </row>
    <row r="987" spans="1:2" ht="15" x14ac:dyDescent="0.35">
      <c r="A987" s="575"/>
      <c r="B987" s="576"/>
    </row>
    <row r="988" spans="1:2" ht="15" x14ac:dyDescent="0.35">
      <c r="A988" s="575"/>
      <c r="B988" s="576"/>
    </row>
    <row r="989" spans="1:2" ht="15" x14ac:dyDescent="0.35">
      <c r="A989" s="575"/>
      <c r="B989" s="576"/>
    </row>
    <row r="990" spans="1:2" ht="15" x14ac:dyDescent="0.35">
      <c r="A990" s="575"/>
      <c r="B990" s="576"/>
    </row>
    <row r="991" spans="1:2" ht="15" x14ac:dyDescent="0.35">
      <c r="A991" s="575"/>
      <c r="B991" s="576"/>
    </row>
    <row r="992" spans="1:2" ht="15" x14ac:dyDescent="0.35">
      <c r="A992" s="575"/>
      <c r="B992" s="576"/>
    </row>
    <row r="993" spans="1:2" ht="15" x14ac:dyDescent="0.35">
      <c r="A993" s="575"/>
      <c r="B993" s="576"/>
    </row>
    <row r="994" spans="1:2" ht="15" x14ac:dyDescent="0.35">
      <c r="A994" s="575"/>
      <c r="B994" s="576"/>
    </row>
    <row r="995" spans="1:2" ht="15" x14ac:dyDescent="0.35">
      <c r="A995" s="575"/>
      <c r="B995" s="576"/>
    </row>
    <row r="996" spans="1:2" ht="15" x14ac:dyDescent="0.35">
      <c r="A996" s="575"/>
      <c r="B996" s="576"/>
    </row>
    <row r="997" spans="1:2" ht="15" x14ac:dyDescent="0.35">
      <c r="A997" s="575"/>
      <c r="B997" s="576"/>
    </row>
    <row r="998" spans="1:2" ht="15" x14ac:dyDescent="0.35">
      <c r="A998" s="575"/>
      <c r="B998" s="576"/>
    </row>
    <row r="999" spans="1:2" ht="15" x14ac:dyDescent="0.35">
      <c r="A999" s="575"/>
      <c r="B999" s="576"/>
    </row>
    <row r="1000" spans="1:2" ht="15" x14ac:dyDescent="0.35">
      <c r="A1000" s="575"/>
      <c r="B1000" s="576"/>
    </row>
    <row r="1001" spans="1:2" ht="15" x14ac:dyDescent="0.35">
      <c r="A1001" s="575"/>
      <c r="B1001" s="576"/>
    </row>
    <row r="1002" spans="1:2" ht="15" x14ac:dyDescent="0.35">
      <c r="A1002" s="575"/>
      <c r="B1002" s="576"/>
    </row>
    <row r="1003" spans="1:2" ht="15" x14ac:dyDescent="0.35">
      <c r="A1003" s="575"/>
      <c r="B1003" s="576"/>
    </row>
    <row r="1004" spans="1:2" ht="15" x14ac:dyDescent="0.35">
      <c r="A1004" s="575"/>
      <c r="B1004" s="576"/>
    </row>
    <row r="1005" spans="1:2" ht="15" x14ac:dyDescent="0.35">
      <c r="A1005" s="575"/>
      <c r="B1005" s="576"/>
    </row>
    <row r="1006" spans="1:2" ht="15" x14ac:dyDescent="0.35">
      <c r="A1006" s="575"/>
      <c r="B1006" s="576"/>
    </row>
    <row r="1007" spans="1:2" ht="15" x14ac:dyDescent="0.35">
      <c r="A1007" s="575"/>
      <c r="B1007" s="576"/>
    </row>
    <row r="1008" spans="1:2" ht="15" x14ac:dyDescent="0.35">
      <c r="A1008" s="575"/>
      <c r="B1008" s="576"/>
    </row>
    <row r="1009" spans="1:2" ht="15" x14ac:dyDescent="0.35">
      <c r="A1009" s="575"/>
      <c r="B1009" s="576"/>
    </row>
    <row r="1010" spans="1:2" ht="15" x14ac:dyDescent="0.35">
      <c r="A1010" s="575"/>
      <c r="B1010" s="576"/>
    </row>
    <row r="1011" spans="1:2" ht="15" x14ac:dyDescent="0.35">
      <c r="A1011" s="575"/>
      <c r="B1011" s="576"/>
    </row>
    <row r="1012" spans="1:2" ht="15" x14ac:dyDescent="0.35">
      <c r="A1012" s="575"/>
      <c r="B1012" s="576"/>
    </row>
    <row r="1013" spans="1:2" ht="15" x14ac:dyDescent="0.35">
      <c r="A1013" s="575"/>
      <c r="B1013" s="576"/>
    </row>
    <row r="1014" spans="1:2" ht="15" x14ac:dyDescent="0.35">
      <c r="A1014" s="575"/>
      <c r="B1014" s="576"/>
    </row>
    <row r="1015" spans="1:2" ht="15" x14ac:dyDescent="0.35">
      <c r="A1015" s="575"/>
      <c r="B1015" s="576"/>
    </row>
    <row r="1016" spans="1:2" ht="15" x14ac:dyDescent="0.35">
      <c r="A1016" s="575"/>
      <c r="B1016" s="576"/>
    </row>
    <row r="1017" spans="1:2" ht="15" x14ac:dyDescent="0.35">
      <c r="A1017" s="575"/>
      <c r="B1017" s="576"/>
    </row>
    <row r="1018" spans="1:2" ht="15" x14ac:dyDescent="0.35">
      <c r="A1018" s="575"/>
      <c r="B1018" s="576"/>
    </row>
    <row r="1019" spans="1:2" ht="15" x14ac:dyDescent="0.35">
      <c r="A1019" s="575"/>
      <c r="B1019" s="576"/>
    </row>
    <row r="1020" spans="1:2" ht="15" x14ac:dyDescent="0.35">
      <c r="A1020" s="575"/>
      <c r="B1020" s="576"/>
    </row>
    <row r="1021" spans="1:2" ht="15" x14ac:dyDescent="0.35">
      <c r="A1021" s="575"/>
      <c r="B1021" s="576"/>
    </row>
    <row r="1022" spans="1:2" ht="15" x14ac:dyDescent="0.35">
      <c r="A1022" s="575"/>
      <c r="B1022" s="576"/>
    </row>
    <row r="1023" spans="1:2" ht="15" x14ac:dyDescent="0.35">
      <c r="A1023" s="575"/>
      <c r="B1023" s="576"/>
    </row>
    <row r="1024" spans="1:2" ht="15" x14ac:dyDescent="0.35">
      <c r="A1024" s="575"/>
      <c r="B1024" s="576"/>
    </row>
    <row r="1025" spans="1:2" ht="15" x14ac:dyDescent="0.35">
      <c r="A1025" s="575"/>
      <c r="B1025" s="576"/>
    </row>
    <row r="1026" spans="1:2" ht="15" x14ac:dyDescent="0.35">
      <c r="A1026" s="575"/>
      <c r="B1026" s="576"/>
    </row>
    <row r="1027" spans="1:2" ht="15" x14ac:dyDescent="0.35">
      <c r="A1027" s="575"/>
      <c r="B1027" s="576"/>
    </row>
    <row r="1028" spans="1:2" ht="15" x14ac:dyDescent="0.35">
      <c r="A1028" s="575"/>
      <c r="B1028" s="576"/>
    </row>
    <row r="1029" spans="1:2" ht="15" x14ac:dyDescent="0.35">
      <c r="A1029" s="575"/>
      <c r="B1029" s="576"/>
    </row>
    <row r="1030" spans="1:2" ht="15" x14ac:dyDescent="0.35">
      <c r="A1030" s="575"/>
      <c r="B1030" s="576"/>
    </row>
    <row r="1031" spans="1:2" ht="15" x14ac:dyDescent="0.35">
      <c r="A1031" s="575"/>
      <c r="B1031" s="576"/>
    </row>
    <row r="1032" spans="1:2" ht="15" x14ac:dyDescent="0.35">
      <c r="A1032" s="575"/>
      <c r="B1032" s="576"/>
    </row>
    <row r="1033" spans="1:2" ht="15" x14ac:dyDescent="0.35">
      <c r="A1033" s="575"/>
      <c r="B1033" s="576"/>
    </row>
    <row r="1034" spans="1:2" ht="15" x14ac:dyDescent="0.35">
      <c r="A1034" s="575"/>
      <c r="B1034" s="576"/>
    </row>
    <row r="1035" spans="1:2" ht="15" x14ac:dyDescent="0.35">
      <c r="A1035" s="575"/>
      <c r="B1035" s="576"/>
    </row>
    <row r="1036" spans="1:2" ht="15" x14ac:dyDescent="0.35">
      <c r="A1036" s="575"/>
      <c r="B1036" s="576"/>
    </row>
    <row r="1037" spans="1:2" ht="15" x14ac:dyDescent="0.35">
      <c r="A1037" s="575"/>
      <c r="B1037" s="576"/>
    </row>
    <row r="1038" spans="1:2" ht="15" x14ac:dyDescent="0.35">
      <c r="A1038" s="575"/>
      <c r="B1038" s="576"/>
    </row>
    <row r="1039" spans="1:2" ht="15" x14ac:dyDescent="0.35">
      <c r="A1039" s="575"/>
      <c r="B1039" s="576"/>
    </row>
    <row r="1040" spans="1:2" ht="15" x14ac:dyDescent="0.35">
      <c r="A1040" s="575"/>
      <c r="B1040" s="576"/>
    </row>
    <row r="1041" spans="1:2" ht="15" x14ac:dyDescent="0.35">
      <c r="A1041" s="575"/>
      <c r="B1041" s="576"/>
    </row>
    <row r="1042" spans="1:2" ht="15" x14ac:dyDescent="0.35">
      <c r="A1042" s="575"/>
      <c r="B1042" s="576"/>
    </row>
    <row r="1043" spans="1:2" ht="15" x14ac:dyDescent="0.35">
      <c r="A1043" s="575"/>
      <c r="B1043" s="576"/>
    </row>
    <row r="1044" spans="1:2" ht="15" x14ac:dyDescent="0.35">
      <c r="A1044" s="575"/>
      <c r="B1044" s="576"/>
    </row>
    <row r="1045" spans="1:2" ht="15" x14ac:dyDescent="0.35">
      <c r="A1045" s="575"/>
      <c r="B1045" s="576"/>
    </row>
    <row r="1046" spans="1:2" ht="15" x14ac:dyDescent="0.35">
      <c r="A1046" s="575"/>
      <c r="B1046" s="576"/>
    </row>
    <row r="1047" spans="1:2" ht="15" x14ac:dyDescent="0.35">
      <c r="A1047" s="575"/>
      <c r="B1047" s="576"/>
    </row>
    <row r="1048" spans="1:2" ht="15" x14ac:dyDescent="0.35">
      <c r="A1048" s="575"/>
      <c r="B1048" s="576"/>
    </row>
    <row r="1049" spans="1:2" ht="15" x14ac:dyDescent="0.35">
      <c r="A1049" s="575"/>
      <c r="B1049" s="576"/>
    </row>
    <row r="1050" spans="1:2" ht="15" x14ac:dyDescent="0.35">
      <c r="A1050" s="575"/>
      <c r="B1050" s="576"/>
    </row>
    <row r="1051" spans="1:2" ht="15" x14ac:dyDescent="0.35">
      <c r="A1051" s="575"/>
      <c r="B1051" s="576"/>
    </row>
    <row r="1052" spans="1:2" ht="15" x14ac:dyDescent="0.35">
      <c r="A1052" s="575"/>
      <c r="B1052" s="576"/>
    </row>
    <row r="1053" spans="1:2" ht="15" x14ac:dyDescent="0.35">
      <c r="A1053" s="575"/>
      <c r="B1053" s="576"/>
    </row>
    <row r="1054" spans="1:2" ht="15" x14ac:dyDescent="0.35">
      <c r="A1054" s="575"/>
      <c r="B1054" s="576"/>
    </row>
    <row r="1055" spans="1:2" ht="15" x14ac:dyDescent="0.35">
      <c r="A1055" s="575"/>
      <c r="B1055" s="576"/>
    </row>
    <row r="1056" spans="1:2" ht="15" x14ac:dyDescent="0.35">
      <c r="A1056" s="575"/>
      <c r="B1056" s="576"/>
    </row>
    <row r="1057" spans="1:2" ht="15" x14ac:dyDescent="0.35">
      <c r="A1057" s="575"/>
      <c r="B1057" s="576"/>
    </row>
    <row r="1058" spans="1:2" ht="15" x14ac:dyDescent="0.35">
      <c r="A1058" s="575"/>
      <c r="B1058" s="576"/>
    </row>
    <row r="1059" spans="1:2" ht="15" x14ac:dyDescent="0.35">
      <c r="A1059" s="575"/>
      <c r="B1059" s="576"/>
    </row>
    <row r="1060" spans="1:2" ht="15" x14ac:dyDescent="0.35">
      <c r="A1060" s="575"/>
      <c r="B1060" s="576"/>
    </row>
    <row r="1061" spans="1:2" ht="15" x14ac:dyDescent="0.35">
      <c r="A1061" s="575"/>
      <c r="B1061" s="576"/>
    </row>
    <row r="1062" spans="1:2" ht="15" x14ac:dyDescent="0.35">
      <c r="A1062" s="575"/>
      <c r="B1062" s="576"/>
    </row>
    <row r="1063" spans="1:2" ht="15" x14ac:dyDescent="0.35">
      <c r="A1063" s="575"/>
      <c r="B1063" s="576"/>
    </row>
    <row r="1064" spans="1:2" ht="15" x14ac:dyDescent="0.35">
      <c r="A1064" s="575"/>
      <c r="B1064" s="576"/>
    </row>
    <row r="1065" spans="1:2" ht="15" x14ac:dyDescent="0.35">
      <c r="A1065" s="575"/>
      <c r="B1065" s="576"/>
    </row>
    <row r="1066" spans="1:2" ht="15" x14ac:dyDescent="0.35">
      <c r="A1066" s="575"/>
      <c r="B1066" s="576"/>
    </row>
    <row r="1067" spans="1:2" ht="15" x14ac:dyDescent="0.35">
      <c r="A1067" s="575"/>
      <c r="B1067" s="576"/>
    </row>
    <row r="1068" spans="1:2" ht="15" x14ac:dyDescent="0.35">
      <c r="A1068" s="575"/>
      <c r="B1068" s="576"/>
    </row>
    <row r="1069" spans="1:2" ht="15" x14ac:dyDescent="0.35">
      <c r="A1069" s="575"/>
      <c r="B1069" s="576"/>
    </row>
    <row r="1070" spans="1:2" ht="15" x14ac:dyDescent="0.35">
      <c r="A1070" s="575"/>
      <c r="B1070" s="576"/>
    </row>
    <row r="1071" spans="1:2" ht="15" x14ac:dyDescent="0.35">
      <c r="A1071" s="575"/>
      <c r="B1071" s="576"/>
    </row>
    <row r="1072" spans="1:2" ht="15" x14ac:dyDescent="0.35">
      <c r="A1072" s="575"/>
      <c r="B1072" s="576"/>
    </row>
    <row r="1073" spans="1:2" ht="15" x14ac:dyDescent="0.35">
      <c r="A1073" s="575"/>
      <c r="B1073" s="576"/>
    </row>
    <row r="1074" spans="1:2" ht="15" x14ac:dyDescent="0.35">
      <c r="A1074" s="575"/>
      <c r="B1074" s="576"/>
    </row>
    <row r="1075" spans="1:2" ht="15" x14ac:dyDescent="0.35">
      <c r="A1075" s="575"/>
      <c r="B1075" s="576"/>
    </row>
    <row r="1076" spans="1:2" ht="15" x14ac:dyDescent="0.35">
      <c r="A1076" s="575"/>
      <c r="B1076" s="576"/>
    </row>
    <row r="1077" spans="1:2" ht="15" x14ac:dyDescent="0.35">
      <c r="A1077" s="575"/>
      <c r="B1077" s="576"/>
    </row>
    <row r="1078" spans="1:2" ht="15" x14ac:dyDescent="0.35">
      <c r="A1078" s="575"/>
      <c r="B1078" s="576"/>
    </row>
    <row r="1079" spans="1:2" ht="15" x14ac:dyDescent="0.35">
      <c r="A1079" s="575"/>
      <c r="B1079" s="576"/>
    </row>
    <row r="1080" spans="1:2" ht="15" x14ac:dyDescent="0.35">
      <c r="A1080" s="575"/>
      <c r="B1080" s="576"/>
    </row>
    <row r="1081" spans="1:2" ht="15" x14ac:dyDescent="0.35">
      <c r="A1081" s="575"/>
      <c r="B1081" s="576"/>
    </row>
    <row r="1082" spans="1:2" ht="15" x14ac:dyDescent="0.35">
      <c r="A1082" s="575"/>
      <c r="B1082" s="576"/>
    </row>
    <row r="1083" spans="1:2" ht="15" x14ac:dyDescent="0.35">
      <c r="A1083" s="575"/>
      <c r="B1083" s="576"/>
    </row>
    <row r="1084" spans="1:2" ht="15" x14ac:dyDescent="0.35">
      <c r="A1084" s="575"/>
      <c r="B1084" s="576"/>
    </row>
    <row r="1085" spans="1:2" ht="15" x14ac:dyDescent="0.35">
      <c r="A1085" s="575"/>
      <c r="B1085" s="576"/>
    </row>
    <row r="1086" spans="1:2" ht="15" x14ac:dyDescent="0.35">
      <c r="A1086" s="575"/>
      <c r="B1086" s="576"/>
    </row>
    <row r="1087" spans="1:2" ht="15" x14ac:dyDescent="0.35">
      <c r="A1087" s="575"/>
      <c r="B1087" s="576"/>
    </row>
    <row r="1088" spans="1:2" ht="15" x14ac:dyDescent="0.35">
      <c r="A1088" s="575"/>
      <c r="B1088" s="576"/>
    </row>
    <row r="1089" spans="1:2" ht="15" x14ac:dyDescent="0.35">
      <c r="A1089" s="575"/>
      <c r="B1089" s="576"/>
    </row>
    <row r="1090" spans="1:2" ht="15" x14ac:dyDescent="0.35">
      <c r="A1090" s="575"/>
      <c r="B1090" s="576"/>
    </row>
    <row r="1091" spans="1:2" ht="15" x14ac:dyDescent="0.35">
      <c r="A1091" s="575"/>
      <c r="B1091" s="576"/>
    </row>
    <row r="1092" spans="1:2" ht="15" x14ac:dyDescent="0.35">
      <c r="A1092" s="575"/>
      <c r="B1092" s="576"/>
    </row>
    <row r="1093" spans="1:2" ht="15" x14ac:dyDescent="0.35">
      <c r="A1093" s="575"/>
      <c r="B1093" s="576"/>
    </row>
    <row r="1094" spans="1:2" ht="15" x14ac:dyDescent="0.35">
      <c r="A1094" s="575"/>
      <c r="B1094" s="576"/>
    </row>
    <row r="1095" spans="1:2" ht="15" x14ac:dyDescent="0.35">
      <c r="A1095" s="575"/>
      <c r="B1095" s="576"/>
    </row>
    <row r="1096" spans="1:2" ht="15" x14ac:dyDescent="0.35">
      <c r="A1096" s="575"/>
      <c r="B1096" s="576"/>
    </row>
    <row r="1097" spans="1:2" ht="15" x14ac:dyDescent="0.35">
      <c r="A1097" s="575"/>
      <c r="B1097" s="576"/>
    </row>
    <row r="1098" spans="1:2" ht="15" x14ac:dyDescent="0.35">
      <c r="A1098" s="575"/>
      <c r="B1098" s="576"/>
    </row>
    <row r="1099" spans="1:2" ht="15" x14ac:dyDescent="0.35">
      <c r="A1099" s="575"/>
      <c r="B1099" s="576"/>
    </row>
    <row r="1100" spans="1:2" ht="15" x14ac:dyDescent="0.35">
      <c r="A1100" s="575"/>
      <c r="B1100" s="576"/>
    </row>
    <row r="1101" spans="1:2" ht="15" x14ac:dyDescent="0.35">
      <c r="A1101" s="575"/>
      <c r="B1101" s="576"/>
    </row>
    <row r="1102" spans="1:2" ht="15" x14ac:dyDescent="0.35">
      <c r="A1102" s="575"/>
      <c r="B1102" s="576"/>
    </row>
    <row r="1103" spans="1:2" ht="15" x14ac:dyDescent="0.35">
      <c r="A1103" s="575"/>
      <c r="B1103" s="576"/>
    </row>
    <row r="1104" spans="1:2" ht="15" x14ac:dyDescent="0.35">
      <c r="A1104" s="575"/>
      <c r="B1104" s="576"/>
    </row>
    <row r="1105" spans="1:2" ht="15" x14ac:dyDescent="0.35">
      <c r="A1105" s="575"/>
      <c r="B1105" s="576"/>
    </row>
    <row r="1106" spans="1:2" ht="15" x14ac:dyDescent="0.35">
      <c r="A1106" s="575"/>
      <c r="B1106" s="576"/>
    </row>
    <row r="1107" spans="1:2" ht="15" x14ac:dyDescent="0.35">
      <c r="A1107" s="575"/>
      <c r="B1107" s="576"/>
    </row>
    <row r="1108" spans="1:2" ht="15" x14ac:dyDescent="0.35">
      <c r="A1108" s="575"/>
      <c r="B1108" s="576"/>
    </row>
    <row r="1109" spans="1:2" ht="15" x14ac:dyDescent="0.35">
      <c r="A1109" s="575"/>
      <c r="B1109" s="576"/>
    </row>
    <row r="1110" spans="1:2" ht="15" x14ac:dyDescent="0.35">
      <c r="A1110" s="575"/>
      <c r="B1110" s="576"/>
    </row>
    <row r="1111" spans="1:2" ht="15" x14ac:dyDescent="0.35">
      <c r="A1111" s="575"/>
      <c r="B1111" s="576"/>
    </row>
    <row r="1112" spans="1:2" ht="15" x14ac:dyDescent="0.35">
      <c r="A1112" s="575"/>
      <c r="B1112" s="576"/>
    </row>
    <row r="1113" spans="1:2" ht="15" x14ac:dyDescent="0.35">
      <c r="A1113" s="575"/>
      <c r="B1113" s="576"/>
    </row>
    <row r="1114" spans="1:2" ht="15" x14ac:dyDescent="0.35">
      <c r="A1114" s="575"/>
      <c r="B1114" s="576"/>
    </row>
    <row r="1115" spans="1:2" ht="15" x14ac:dyDescent="0.35">
      <c r="A1115" s="575"/>
      <c r="B1115" s="576"/>
    </row>
    <row r="1116" spans="1:2" ht="15" x14ac:dyDescent="0.35">
      <c r="A1116" s="575"/>
      <c r="B1116" s="576"/>
    </row>
    <row r="1117" spans="1:2" ht="15" x14ac:dyDescent="0.35">
      <c r="A1117" s="575"/>
      <c r="B1117" s="576"/>
    </row>
    <row r="1118" spans="1:2" ht="15" x14ac:dyDescent="0.35">
      <c r="A1118" s="575"/>
      <c r="B1118" s="576"/>
    </row>
    <row r="1119" spans="1:2" ht="15" x14ac:dyDescent="0.35">
      <c r="A1119" s="575"/>
      <c r="B1119" s="576"/>
    </row>
    <row r="1120" spans="1:2" ht="15" x14ac:dyDescent="0.35">
      <c r="A1120" s="575"/>
      <c r="B1120" s="576"/>
    </row>
    <row r="1121" spans="1:2" ht="15" x14ac:dyDescent="0.35">
      <c r="A1121" s="575"/>
      <c r="B1121" s="576"/>
    </row>
    <row r="1122" spans="1:2" ht="15" x14ac:dyDescent="0.35">
      <c r="A1122" s="575"/>
      <c r="B1122" s="576"/>
    </row>
    <row r="1123" spans="1:2" ht="15" x14ac:dyDescent="0.35">
      <c r="A1123" s="575"/>
      <c r="B1123" s="576"/>
    </row>
    <row r="1124" spans="1:2" ht="15" x14ac:dyDescent="0.35">
      <c r="A1124" s="575"/>
      <c r="B1124" s="576"/>
    </row>
    <row r="1125" spans="1:2" ht="15" x14ac:dyDescent="0.35">
      <c r="A1125" s="575"/>
      <c r="B1125" s="576"/>
    </row>
    <row r="1126" spans="1:2" ht="15" x14ac:dyDescent="0.35">
      <c r="A1126" s="575"/>
      <c r="B1126" s="576"/>
    </row>
    <row r="1127" spans="1:2" ht="15" x14ac:dyDescent="0.35">
      <c r="A1127" s="575"/>
      <c r="B1127" s="576"/>
    </row>
    <row r="1128" spans="1:2" ht="15" x14ac:dyDescent="0.35">
      <c r="A1128" s="575"/>
      <c r="B1128" s="576"/>
    </row>
    <row r="1129" spans="1:2" ht="15" x14ac:dyDescent="0.35">
      <c r="A1129" s="575"/>
      <c r="B1129" s="576"/>
    </row>
    <row r="1130" spans="1:2" ht="15" x14ac:dyDescent="0.35">
      <c r="A1130" s="575"/>
      <c r="B1130" s="576"/>
    </row>
    <row r="1131" spans="1:2" ht="15" x14ac:dyDescent="0.35">
      <c r="A1131" s="575"/>
      <c r="B1131" s="576"/>
    </row>
    <row r="1132" spans="1:2" ht="15" x14ac:dyDescent="0.35">
      <c r="A1132" s="575"/>
      <c r="B1132" s="576"/>
    </row>
    <row r="1133" spans="1:2" ht="15" x14ac:dyDescent="0.35">
      <c r="A1133" s="575"/>
      <c r="B1133" s="576"/>
    </row>
    <row r="1134" spans="1:2" ht="15" x14ac:dyDescent="0.35">
      <c r="A1134" s="575"/>
      <c r="B1134" s="576"/>
    </row>
    <row r="1135" spans="1:2" ht="15" x14ac:dyDescent="0.35">
      <c r="A1135" s="575"/>
      <c r="B1135" s="576"/>
    </row>
    <row r="1136" spans="1:2" ht="15" x14ac:dyDescent="0.35">
      <c r="A1136" s="575"/>
      <c r="B1136" s="576"/>
    </row>
    <row r="1137" spans="1:2" ht="15" x14ac:dyDescent="0.35">
      <c r="A1137" s="575"/>
      <c r="B1137" s="576"/>
    </row>
    <row r="1138" spans="1:2" ht="15" x14ac:dyDescent="0.35">
      <c r="A1138" s="575"/>
      <c r="B1138" s="576"/>
    </row>
    <row r="1139" spans="1:2" ht="15" x14ac:dyDescent="0.35">
      <c r="A1139" s="575"/>
      <c r="B1139" s="576"/>
    </row>
    <row r="1140" spans="1:2" ht="15" x14ac:dyDescent="0.35">
      <c r="A1140" s="575"/>
      <c r="B1140" s="576"/>
    </row>
    <row r="1141" spans="1:2" ht="15" x14ac:dyDescent="0.35">
      <c r="A1141" s="575"/>
      <c r="B1141" s="576"/>
    </row>
    <row r="1142" spans="1:2" ht="15" x14ac:dyDescent="0.35">
      <c r="A1142" s="575"/>
      <c r="B1142" s="576"/>
    </row>
    <row r="1143" spans="1:2" ht="15" x14ac:dyDescent="0.35">
      <c r="A1143" s="575"/>
      <c r="B1143" s="576"/>
    </row>
    <row r="1144" spans="1:2" ht="15" x14ac:dyDescent="0.35">
      <c r="A1144" s="575"/>
      <c r="B1144" s="576"/>
    </row>
    <row r="1145" spans="1:2" ht="15" x14ac:dyDescent="0.35">
      <c r="A1145" s="575"/>
      <c r="B1145" s="576"/>
    </row>
    <row r="1146" spans="1:2" ht="15" x14ac:dyDescent="0.35">
      <c r="A1146" s="575"/>
      <c r="B1146" s="576"/>
    </row>
    <row r="1147" spans="1:2" ht="15" x14ac:dyDescent="0.35">
      <c r="A1147" s="575"/>
      <c r="B1147" s="576"/>
    </row>
    <row r="1148" spans="1:2" ht="15" x14ac:dyDescent="0.35">
      <c r="A1148" s="575"/>
      <c r="B1148" s="576"/>
    </row>
    <row r="1149" spans="1:2" ht="15" x14ac:dyDescent="0.35">
      <c r="A1149" s="575"/>
      <c r="B1149" s="576"/>
    </row>
    <row r="1150" spans="1:2" ht="15" x14ac:dyDescent="0.35">
      <c r="A1150" s="575"/>
      <c r="B1150" s="576"/>
    </row>
    <row r="1151" spans="1:2" ht="15" x14ac:dyDescent="0.35">
      <c r="A1151" s="575"/>
      <c r="B1151" s="576"/>
    </row>
    <row r="1152" spans="1:2" ht="15" x14ac:dyDescent="0.35">
      <c r="A1152" s="575"/>
      <c r="B1152" s="576"/>
    </row>
    <row r="1153" spans="1:2" ht="15" x14ac:dyDescent="0.35">
      <c r="A1153" s="575"/>
      <c r="B1153" s="576"/>
    </row>
    <row r="1154" spans="1:2" ht="15" x14ac:dyDescent="0.35">
      <c r="A1154" s="575"/>
      <c r="B1154" s="576"/>
    </row>
    <row r="1155" spans="1:2" ht="15" x14ac:dyDescent="0.35">
      <c r="A1155" s="575"/>
      <c r="B1155" s="576"/>
    </row>
    <row r="1156" spans="1:2" ht="15" x14ac:dyDescent="0.35">
      <c r="A1156" s="575"/>
      <c r="B1156" s="576"/>
    </row>
    <row r="1157" spans="1:2" ht="15" x14ac:dyDescent="0.35">
      <c r="A1157" s="575"/>
      <c r="B1157" s="576"/>
    </row>
    <row r="1158" spans="1:2" ht="15" x14ac:dyDescent="0.35">
      <c r="A1158" s="575"/>
      <c r="B1158" s="576"/>
    </row>
    <row r="1159" spans="1:2" ht="15" x14ac:dyDescent="0.35">
      <c r="A1159" s="575"/>
      <c r="B1159" s="576"/>
    </row>
    <row r="1160" spans="1:2" ht="15" x14ac:dyDescent="0.35">
      <c r="A1160" s="575"/>
      <c r="B1160" s="576"/>
    </row>
    <row r="1161" spans="1:2" ht="15" x14ac:dyDescent="0.35">
      <c r="A1161" s="575"/>
      <c r="B1161" s="576"/>
    </row>
    <row r="1162" spans="1:2" ht="15" x14ac:dyDescent="0.35">
      <c r="A1162" s="575"/>
      <c r="B1162" s="576"/>
    </row>
    <row r="1163" spans="1:2" ht="15" x14ac:dyDescent="0.35">
      <c r="A1163" s="575"/>
      <c r="B1163" s="576"/>
    </row>
    <row r="1164" spans="1:2" ht="15" x14ac:dyDescent="0.35">
      <c r="A1164" s="575"/>
      <c r="B1164" s="576"/>
    </row>
    <row r="1165" spans="1:2" ht="15" x14ac:dyDescent="0.35">
      <c r="A1165" s="575"/>
      <c r="B1165" s="576"/>
    </row>
    <row r="1166" spans="1:2" ht="15" x14ac:dyDescent="0.35">
      <c r="A1166" s="575"/>
      <c r="B1166" s="576"/>
    </row>
    <row r="1167" spans="1:2" ht="15" x14ac:dyDescent="0.35">
      <c r="A1167" s="575"/>
      <c r="B1167" s="576"/>
    </row>
    <row r="1168" spans="1:2" ht="15" x14ac:dyDescent="0.35">
      <c r="A1168" s="575"/>
      <c r="B1168" s="576"/>
    </row>
    <row r="1169" spans="1:2" ht="15" x14ac:dyDescent="0.35">
      <c r="A1169" s="575"/>
      <c r="B1169" s="576"/>
    </row>
    <row r="1170" spans="1:2" ht="15" x14ac:dyDescent="0.35">
      <c r="A1170" s="575"/>
      <c r="B1170" s="576"/>
    </row>
    <row r="1171" spans="1:2" ht="15" x14ac:dyDescent="0.35">
      <c r="A1171" s="575"/>
      <c r="B1171" s="576"/>
    </row>
    <row r="1172" spans="1:2" ht="15" x14ac:dyDescent="0.35">
      <c r="A1172" s="575"/>
      <c r="B1172" s="576"/>
    </row>
    <row r="1173" spans="1:2" ht="15" x14ac:dyDescent="0.35">
      <c r="A1173" s="575"/>
      <c r="B1173" s="576"/>
    </row>
    <row r="1174" spans="1:2" ht="15" x14ac:dyDescent="0.35">
      <c r="A1174" s="575"/>
      <c r="B1174" s="576"/>
    </row>
    <row r="1175" spans="1:2" ht="15" x14ac:dyDescent="0.35">
      <c r="A1175" s="575"/>
      <c r="B1175" s="576"/>
    </row>
    <row r="1176" spans="1:2" ht="15" x14ac:dyDescent="0.35">
      <c r="A1176" s="575"/>
      <c r="B1176" s="576"/>
    </row>
    <row r="1177" spans="1:2" ht="15" x14ac:dyDescent="0.35">
      <c r="A1177" s="575"/>
      <c r="B1177" s="576"/>
    </row>
    <row r="1178" spans="1:2" ht="15" x14ac:dyDescent="0.35">
      <c r="A1178" s="575"/>
      <c r="B1178" s="576"/>
    </row>
    <row r="1179" spans="1:2" ht="15" x14ac:dyDescent="0.35">
      <c r="A1179" s="575"/>
      <c r="B1179" s="576"/>
    </row>
    <row r="1180" spans="1:2" ht="15" x14ac:dyDescent="0.35">
      <c r="A1180" s="575"/>
      <c r="B1180" s="576"/>
    </row>
    <row r="1181" spans="1:2" ht="15" x14ac:dyDescent="0.35">
      <c r="A1181" s="575"/>
      <c r="B1181" s="576"/>
    </row>
    <row r="1182" spans="1:2" ht="15" x14ac:dyDescent="0.35">
      <c r="A1182" s="575"/>
      <c r="B1182" s="576"/>
    </row>
    <row r="1183" spans="1:2" ht="15" x14ac:dyDescent="0.35">
      <c r="A1183" s="575"/>
      <c r="B1183" s="576"/>
    </row>
    <row r="1184" spans="1:2" ht="15" x14ac:dyDescent="0.35">
      <c r="A1184" s="575"/>
      <c r="B1184" s="576"/>
    </row>
    <row r="1185" spans="1:2" ht="15" x14ac:dyDescent="0.35">
      <c r="A1185" s="575"/>
      <c r="B1185" s="576"/>
    </row>
    <row r="1186" spans="1:2" ht="15" x14ac:dyDescent="0.35">
      <c r="A1186" s="575"/>
      <c r="B1186" s="576"/>
    </row>
    <row r="1187" spans="1:2" ht="15" x14ac:dyDescent="0.35">
      <c r="A1187" s="575"/>
      <c r="B1187" s="576"/>
    </row>
    <row r="1188" spans="1:2" ht="15" x14ac:dyDescent="0.35">
      <c r="A1188" s="575"/>
      <c r="B1188" s="576"/>
    </row>
    <row r="1189" spans="1:2" ht="15" x14ac:dyDescent="0.35">
      <c r="A1189" s="575"/>
      <c r="B1189" s="576"/>
    </row>
    <row r="1190" spans="1:2" ht="15" x14ac:dyDescent="0.35">
      <c r="A1190" s="575"/>
      <c r="B1190" s="576"/>
    </row>
    <row r="1191" spans="1:2" ht="15" x14ac:dyDescent="0.35">
      <c r="A1191" s="575"/>
      <c r="B1191" s="576"/>
    </row>
    <row r="1192" spans="1:2" ht="15" x14ac:dyDescent="0.35">
      <c r="A1192" s="575"/>
      <c r="B1192" s="576"/>
    </row>
    <row r="1193" spans="1:2" ht="15" x14ac:dyDescent="0.35">
      <c r="A1193" s="575"/>
      <c r="B1193" s="576"/>
    </row>
    <row r="1194" spans="1:2" ht="15" x14ac:dyDescent="0.35">
      <c r="A1194" s="575"/>
      <c r="B1194" s="576"/>
    </row>
    <row r="1195" spans="1:2" ht="15" x14ac:dyDescent="0.35">
      <c r="A1195" s="575"/>
      <c r="B1195" s="576"/>
    </row>
    <row r="1196" spans="1:2" ht="15" x14ac:dyDescent="0.35">
      <c r="A1196" s="575"/>
      <c r="B1196" s="576"/>
    </row>
    <row r="1197" spans="1:2" ht="15" x14ac:dyDescent="0.35">
      <c r="A1197" s="575"/>
      <c r="B1197" s="576"/>
    </row>
    <row r="1198" spans="1:2" ht="15" x14ac:dyDescent="0.35">
      <c r="A1198" s="575"/>
      <c r="B1198" s="576"/>
    </row>
    <row r="1199" spans="1:2" ht="15" x14ac:dyDescent="0.35">
      <c r="A1199" s="575"/>
      <c r="B1199" s="576"/>
    </row>
    <row r="1200" spans="1:2" ht="15" x14ac:dyDescent="0.35">
      <c r="A1200" s="575"/>
      <c r="B1200" s="576"/>
    </row>
    <row r="1201" spans="1:2" ht="15" x14ac:dyDescent="0.35">
      <c r="A1201" s="575"/>
      <c r="B1201" s="576"/>
    </row>
    <row r="1202" spans="1:2" ht="15" x14ac:dyDescent="0.35">
      <c r="A1202" s="575"/>
      <c r="B1202" s="576"/>
    </row>
    <row r="1203" spans="1:2" ht="15" x14ac:dyDescent="0.35">
      <c r="A1203" s="575"/>
      <c r="B1203" s="576"/>
    </row>
    <row r="1204" spans="1:2" ht="15" x14ac:dyDescent="0.35">
      <c r="A1204" s="575"/>
      <c r="B1204" s="576"/>
    </row>
    <row r="1205" spans="1:2" ht="15" x14ac:dyDescent="0.35">
      <c r="A1205" s="575"/>
      <c r="B1205" s="576"/>
    </row>
    <row r="1206" spans="1:2" ht="15" x14ac:dyDescent="0.35">
      <c r="A1206" s="575"/>
      <c r="B1206" s="576"/>
    </row>
    <row r="1207" spans="1:2" ht="15" x14ac:dyDescent="0.35">
      <c r="A1207" s="575"/>
      <c r="B1207" s="576"/>
    </row>
    <row r="1208" spans="1:2" ht="15" x14ac:dyDescent="0.35">
      <c r="A1208" s="575"/>
      <c r="B1208" s="576"/>
    </row>
    <row r="1209" spans="1:2" ht="15" x14ac:dyDescent="0.35">
      <c r="A1209" s="575"/>
      <c r="B1209" s="576"/>
    </row>
    <row r="1210" spans="1:2" ht="15" x14ac:dyDescent="0.35">
      <c r="A1210" s="575"/>
      <c r="B1210" s="576"/>
    </row>
    <row r="1211" spans="1:2" ht="15" x14ac:dyDescent="0.35">
      <c r="A1211" s="575"/>
      <c r="B1211" s="576"/>
    </row>
    <row r="1212" spans="1:2" ht="15" x14ac:dyDescent="0.35">
      <c r="A1212" s="575"/>
      <c r="B1212" s="576"/>
    </row>
    <row r="1213" spans="1:2" ht="15" x14ac:dyDescent="0.35">
      <c r="A1213" s="575"/>
      <c r="B1213" s="576"/>
    </row>
    <row r="1214" spans="1:2" ht="15" x14ac:dyDescent="0.35">
      <c r="A1214" s="575"/>
      <c r="B1214" s="576"/>
    </row>
    <row r="1215" spans="1:2" ht="15" x14ac:dyDescent="0.35">
      <c r="A1215" s="575"/>
      <c r="B1215" s="576"/>
    </row>
    <row r="1216" spans="1:2" ht="15" x14ac:dyDescent="0.35">
      <c r="A1216" s="575"/>
      <c r="B1216" s="576"/>
    </row>
    <row r="1217" spans="1:2" ht="15" x14ac:dyDescent="0.35">
      <c r="A1217" s="575"/>
      <c r="B1217" s="576"/>
    </row>
    <row r="1218" spans="1:2" ht="15" x14ac:dyDescent="0.35">
      <c r="A1218" s="575"/>
      <c r="B1218" s="576"/>
    </row>
    <row r="1219" spans="1:2" ht="15" x14ac:dyDescent="0.35">
      <c r="A1219" s="575"/>
      <c r="B1219" s="576"/>
    </row>
    <row r="1220" spans="1:2" ht="15" x14ac:dyDescent="0.35">
      <c r="A1220" s="575"/>
      <c r="B1220" s="576"/>
    </row>
    <row r="1221" spans="1:2" ht="15" x14ac:dyDescent="0.35">
      <c r="A1221" s="575"/>
      <c r="B1221" s="576"/>
    </row>
    <row r="1222" spans="1:2" ht="15" x14ac:dyDescent="0.35">
      <c r="A1222" s="575"/>
      <c r="B1222" s="576"/>
    </row>
    <row r="1223" spans="1:2" ht="15" x14ac:dyDescent="0.35">
      <c r="A1223" s="575"/>
      <c r="B1223" s="576"/>
    </row>
    <row r="1224" spans="1:2" ht="15" x14ac:dyDescent="0.35">
      <c r="A1224" s="575"/>
      <c r="B1224" s="576"/>
    </row>
    <row r="1225" spans="1:2" ht="15" x14ac:dyDescent="0.35">
      <c r="A1225" s="575"/>
      <c r="B1225" s="576"/>
    </row>
    <row r="1226" spans="1:2" ht="15" x14ac:dyDescent="0.35">
      <c r="A1226" s="575"/>
      <c r="B1226" s="576"/>
    </row>
    <row r="1227" spans="1:2" ht="15" x14ac:dyDescent="0.35">
      <c r="A1227" s="575"/>
      <c r="B1227" s="576"/>
    </row>
    <row r="1228" spans="1:2" ht="15" x14ac:dyDescent="0.35">
      <c r="A1228" s="575"/>
      <c r="B1228" s="576"/>
    </row>
    <row r="1229" spans="1:2" ht="15" x14ac:dyDescent="0.35">
      <c r="A1229" s="575"/>
      <c r="B1229" s="576"/>
    </row>
    <row r="1230" spans="1:2" ht="15" x14ac:dyDescent="0.35">
      <c r="A1230" s="575"/>
      <c r="B1230" s="576"/>
    </row>
    <row r="1231" spans="1:2" ht="15" x14ac:dyDescent="0.35">
      <c r="A1231" s="575"/>
      <c r="B1231" s="576"/>
    </row>
    <row r="1232" spans="1:2" ht="15" x14ac:dyDescent="0.35">
      <c r="A1232" s="575"/>
      <c r="B1232" s="576"/>
    </row>
    <row r="1233" spans="1:2" ht="15" x14ac:dyDescent="0.35">
      <c r="A1233" s="575"/>
      <c r="B1233" s="576"/>
    </row>
    <row r="1234" spans="1:2" ht="15" x14ac:dyDescent="0.35">
      <c r="A1234" s="575"/>
      <c r="B1234" s="576"/>
    </row>
    <row r="1235" spans="1:2" ht="15" x14ac:dyDescent="0.35">
      <c r="A1235" s="575"/>
      <c r="B1235" s="576"/>
    </row>
    <row r="1236" spans="1:2" ht="15" x14ac:dyDescent="0.35">
      <c r="A1236" s="575"/>
      <c r="B1236" s="576"/>
    </row>
    <row r="1237" spans="1:2" ht="15" x14ac:dyDescent="0.35">
      <c r="A1237" s="575"/>
      <c r="B1237" s="576"/>
    </row>
    <row r="1238" spans="1:2" ht="15" x14ac:dyDescent="0.35">
      <c r="A1238" s="575"/>
      <c r="B1238" s="576"/>
    </row>
    <row r="1239" spans="1:2" ht="15" x14ac:dyDescent="0.35">
      <c r="A1239" s="575"/>
      <c r="B1239" s="576"/>
    </row>
    <row r="1240" spans="1:2" ht="15" x14ac:dyDescent="0.35">
      <c r="A1240" s="575"/>
      <c r="B1240" s="576"/>
    </row>
    <row r="1241" spans="1:2" ht="15" x14ac:dyDescent="0.35">
      <c r="A1241" s="575"/>
      <c r="B1241" s="576"/>
    </row>
    <row r="1242" spans="1:2" ht="15" x14ac:dyDescent="0.35">
      <c r="A1242" s="575"/>
      <c r="B1242" s="576"/>
    </row>
    <row r="1243" spans="1:2" ht="15" x14ac:dyDescent="0.35">
      <c r="A1243" s="575"/>
      <c r="B1243" s="576"/>
    </row>
    <row r="1244" spans="1:2" ht="15" x14ac:dyDescent="0.35">
      <c r="A1244" s="575"/>
      <c r="B1244" s="576"/>
    </row>
    <row r="1245" spans="1:2" ht="15" x14ac:dyDescent="0.35">
      <c r="A1245" s="575"/>
      <c r="B1245" s="576"/>
    </row>
    <row r="1246" spans="1:2" ht="15" x14ac:dyDescent="0.35">
      <c r="A1246" s="575"/>
      <c r="B1246" s="576"/>
    </row>
    <row r="1247" spans="1:2" ht="15" x14ac:dyDescent="0.35">
      <c r="A1247" s="575"/>
      <c r="B1247" s="576"/>
    </row>
    <row r="1248" spans="1:2" ht="15" x14ac:dyDescent="0.35">
      <c r="A1248" s="575"/>
      <c r="B1248" s="576"/>
    </row>
    <row r="1249" spans="1:2" ht="15" x14ac:dyDescent="0.35">
      <c r="A1249" s="575"/>
      <c r="B1249" s="576"/>
    </row>
    <row r="1250" spans="1:2" ht="15" x14ac:dyDescent="0.35">
      <c r="A1250" s="575"/>
      <c r="B1250" s="576"/>
    </row>
    <row r="1251" spans="1:2" ht="15" x14ac:dyDescent="0.35">
      <c r="A1251" s="575"/>
      <c r="B1251" s="576"/>
    </row>
    <row r="1252" spans="1:2" ht="15" x14ac:dyDescent="0.35">
      <c r="A1252" s="575"/>
      <c r="B1252" s="576"/>
    </row>
    <row r="1253" spans="1:2" ht="15" x14ac:dyDescent="0.35">
      <c r="A1253" s="575"/>
      <c r="B1253" s="576"/>
    </row>
    <row r="1254" spans="1:2" ht="15" x14ac:dyDescent="0.35">
      <c r="A1254" s="575"/>
      <c r="B1254" s="576"/>
    </row>
    <row r="1255" spans="1:2" ht="15" x14ac:dyDescent="0.35">
      <c r="A1255" s="575"/>
      <c r="B1255" s="576"/>
    </row>
    <row r="1256" spans="1:2" ht="15" x14ac:dyDescent="0.35">
      <c r="A1256" s="575"/>
      <c r="B1256" s="576"/>
    </row>
    <row r="1257" spans="1:2" ht="15" x14ac:dyDescent="0.35">
      <c r="A1257" s="575"/>
      <c r="B1257" s="576"/>
    </row>
    <row r="1258" spans="1:2" ht="15" x14ac:dyDescent="0.35">
      <c r="A1258" s="575"/>
      <c r="B1258" s="576"/>
    </row>
    <row r="1259" spans="1:2" ht="15" x14ac:dyDescent="0.35">
      <c r="A1259" s="575"/>
      <c r="B1259" s="576"/>
    </row>
    <row r="1260" spans="1:2" ht="15" x14ac:dyDescent="0.35">
      <c r="A1260" s="575"/>
      <c r="B1260" s="576"/>
    </row>
    <row r="1261" spans="1:2" ht="15" x14ac:dyDescent="0.35">
      <c r="A1261" s="575"/>
      <c r="B1261" s="576"/>
    </row>
    <row r="1262" spans="1:2" ht="15" x14ac:dyDescent="0.35">
      <c r="A1262" s="575"/>
      <c r="B1262" s="576"/>
    </row>
    <row r="1263" spans="1:2" ht="15" x14ac:dyDescent="0.35">
      <c r="A1263" s="575"/>
      <c r="B1263" s="576"/>
    </row>
    <row r="1264" spans="1:2" ht="15" x14ac:dyDescent="0.35">
      <c r="A1264" s="575"/>
      <c r="B1264" s="576"/>
    </row>
    <row r="1265" spans="1:2" ht="15" x14ac:dyDescent="0.35">
      <c r="A1265" s="575"/>
      <c r="B1265" s="576"/>
    </row>
    <row r="1266" spans="1:2" ht="15" x14ac:dyDescent="0.35">
      <c r="A1266" s="575"/>
      <c r="B1266" s="576"/>
    </row>
    <row r="1267" spans="1:2" ht="15" x14ac:dyDescent="0.35">
      <c r="A1267" s="575"/>
      <c r="B1267" s="576"/>
    </row>
    <row r="1268" spans="1:2" ht="15" x14ac:dyDescent="0.35">
      <c r="A1268" s="575"/>
      <c r="B1268" s="576"/>
    </row>
    <row r="1269" spans="1:2" ht="15" x14ac:dyDescent="0.35">
      <c r="A1269" s="575"/>
      <c r="B1269" s="576"/>
    </row>
    <row r="1270" spans="1:2" ht="15" x14ac:dyDescent="0.35">
      <c r="A1270" s="575"/>
      <c r="B1270" s="576"/>
    </row>
    <row r="1271" spans="1:2" ht="15" x14ac:dyDescent="0.35">
      <c r="A1271" s="575"/>
      <c r="B1271" s="576"/>
    </row>
    <row r="1272" spans="1:2" ht="15" x14ac:dyDescent="0.35">
      <c r="A1272" s="575"/>
      <c r="B1272" s="576"/>
    </row>
    <row r="1273" spans="1:2" ht="15" x14ac:dyDescent="0.35">
      <c r="A1273" s="575"/>
      <c r="B1273" s="576"/>
    </row>
    <row r="1274" spans="1:2" ht="15" x14ac:dyDescent="0.35">
      <c r="A1274" s="575"/>
      <c r="B1274" s="576"/>
    </row>
    <row r="1275" spans="1:2" ht="15" x14ac:dyDescent="0.35">
      <c r="A1275" s="575"/>
      <c r="B1275" s="576"/>
    </row>
    <row r="1276" spans="1:2" ht="15" x14ac:dyDescent="0.35">
      <c r="A1276" s="575"/>
      <c r="B1276" s="576"/>
    </row>
    <row r="1277" spans="1:2" ht="15" x14ac:dyDescent="0.35">
      <c r="A1277" s="575"/>
      <c r="B1277" s="576"/>
    </row>
    <row r="1278" spans="1:2" ht="15" x14ac:dyDescent="0.35">
      <c r="A1278" s="575"/>
      <c r="B1278" s="576"/>
    </row>
    <row r="1279" spans="1:2" ht="15" x14ac:dyDescent="0.35">
      <c r="A1279" s="575"/>
      <c r="B1279" s="576"/>
    </row>
    <row r="1280" spans="1:2" ht="15" x14ac:dyDescent="0.35">
      <c r="A1280" s="575"/>
      <c r="B1280" s="576"/>
    </row>
    <row r="1281" spans="1:2" ht="15" x14ac:dyDescent="0.35">
      <c r="A1281" s="575"/>
      <c r="B1281" s="576"/>
    </row>
    <row r="1282" spans="1:2" ht="15" x14ac:dyDescent="0.35">
      <c r="A1282" s="575"/>
      <c r="B1282" s="576"/>
    </row>
    <row r="1283" spans="1:2" ht="15" x14ac:dyDescent="0.35">
      <c r="A1283" s="575"/>
      <c r="B1283" s="576"/>
    </row>
    <row r="1284" spans="1:2" ht="15" x14ac:dyDescent="0.35">
      <c r="A1284" s="575"/>
      <c r="B1284" s="576"/>
    </row>
    <row r="1285" spans="1:2" ht="15" x14ac:dyDescent="0.35">
      <c r="A1285" s="575"/>
      <c r="B1285" s="576"/>
    </row>
    <row r="1286" spans="1:2" ht="15" x14ac:dyDescent="0.35">
      <c r="A1286" s="575"/>
      <c r="B1286" s="576"/>
    </row>
    <row r="1287" spans="1:2" ht="15" x14ac:dyDescent="0.35">
      <c r="A1287" s="575"/>
      <c r="B1287" s="576"/>
    </row>
    <row r="1288" spans="1:2" ht="15" x14ac:dyDescent="0.35">
      <c r="A1288" s="575"/>
      <c r="B1288" s="576"/>
    </row>
    <row r="1289" spans="1:2" ht="15" x14ac:dyDescent="0.35">
      <c r="A1289" s="575"/>
      <c r="B1289" s="576"/>
    </row>
    <row r="1290" spans="1:2" ht="15" x14ac:dyDescent="0.35">
      <c r="A1290" s="575"/>
      <c r="B1290" s="576"/>
    </row>
    <row r="1291" spans="1:2" ht="15" x14ac:dyDescent="0.35">
      <c r="A1291" s="575"/>
      <c r="B1291" s="576"/>
    </row>
    <row r="1292" spans="1:2" ht="15" x14ac:dyDescent="0.35">
      <c r="A1292" s="575"/>
      <c r="B1292" s="576"/>
    </row>
    <row r="1293" spans="1:2" ht="15" x14ac:dyDescent="0.35">
      <c r="A1293" s="575"/>
      <c r="B1293" s="576"/>
    </row>
    <row r="1294" spans="1:2" ht="15" x14ac:dyDescent="0.35">
      <c r="A1294" s="575"/>
      <c r="B1294" s="576"/>
    </row>
    <row r="1295" spans="1:2" ht="15" x14ac:dyDescent="0.35">
      <c r="A1295" s="575"/>
      <c r="B1295" s="576"/>
    </row>
    <row r="1296" spans="1:2" ht="15" x14ac:dyDescent="0.35">
      <c r="A1296" s="575"/>
      <c r="B1296" s="576"/>
    </row>
    <row r="1297" spans="1:2" ht="15" x14ac:dyDescent="0.35">
      <c r="A1297" s="575"/>
      <c r="B1297" s="576"/>
    </row>
    <row r="1298" spans="1:2" ht="15" x14ac:dyDescent="0.35">
      <c r="A1298" s="575"/>
      <c r="B1298" s="576"/>
    </row>
    <row r="1299" spans="1:2" ht="15" x14ac:dyDescent="0.35">
      <c r="A1299" s="575"/>
      <c r="B1299" s="576"/>
    </row>
    <row r="1300" spans="1:2" ht="15" x14ac:dyDescent="0.35">
      <c r="A1300" s="575"/>
      <c r="B1300" s="576"/>
    </row>
    <row r="1301" spans="1:2" ht="15" x14ac:dyDescent="0.35">
      <c r="A1301" s="575"/>
      <c r="B1301" s="576"/>
    </row>
    <row r="1302" spans="1:2" ht="15" x14ac:dyDescent="0.35">
      <c r="A1302" s="575"/>
      <c r="B1302" s="576"/>
    </row>
    <row r="1303" spans="1:2" ht="15" x14ac:dyDescent="0.35">
      <c r="A1303" s="575"/>
      <c r="B1303" s="576"/>
    </row>
    <row r="1304" spans="1:2" ht="15" x14ac:dyDescent="0.35">
      <c r="A1304" s="575"/>
      <c r="B1304" s="576"/>
    </row>
    <row r="1305" spans="1:2" ht="15" x14ac:dyDescent="0.35">
      <c r="A1305" s="575"/>
      <c r="B1305" s="576"/>
    </row>
    <row r="1306" spans="1:2" ht="15" x14ac:dyDescent="0.35">
      <c r="A1306" s="575"/>
      <c r="B1306" s="576"/>
    </row>
    <row r="1307" spans="1:2" ht="15" x14ac:dyDescent="0.35">
      <c r="A1307" s="575"/>
      <c r="B1307" s="576"/>
    </row>
    <row r="1308" spans="1:2" ht="15" x14ac:dyDescent="0.35">
      <c r="A1308" s="575"/>
      <c r="B1308" s="576"/>
    </row>
    <row r="1309" spans="1:2" ht="15" x14ac:dyDescent="0.35">
      <c r="A1309" s="575"/>
      <c r="B1309" s="576"/>
    </row>
    <row r="1310" spans="1:2" ht="15" x14ac:dyDescent="0.35">
      <c r="A1310" s="575"/>
      <c r="B1310" s="576"/>
    </row>
    <row r="1311" spans="1:2" ht="15" x14ac:dyDescent="0.35">
      <c r="A1311" s="575"/>
      <c r="B1311" s="576"/>
    </row>
    <row r="1312" spans="1:2" ht="15" x14ac:dyDescent="0.35">
      <c r="A1312" s="575"/>
      <c r="B1312" s="576"/>
    </row>
    <row r="1313" spans="1:2" ht="15" x14ac:dyDescent="0.35">
      <c r="A1313" s="575"/>
      <c r="B1313" s="576"/>
    </row>
    <row r="1314" spans="1:2" ht="15" x14ac:dyDescent="0.35">
      <c r="A1314" s="575"/>
      <c r="B1314" s="576"/>
    </row>
    <row r="1315" spans="1:2" ht="15" x14ac:dyDescent="0.35">
      <c r="A1315" s="575"/>
      <c r="B1315" s="576"/>
    </row>
    <row r="1316" spans="1:2" ht="15" x14ac:dyDescent="0.35">
      <c r="A1316" s="575"/>
      <c r="B1316" s="576"/>
    </row>
    <row r="1317" spans="1:2" ht="15" x14ac:dyDescent="0.35">
      <c r="A1317" s="575"/>
      <c r="B1317" s="576"/>
    </row>
    <row r="1318" spans="1:2" ht="15" x14ac:dyDescent="0.35">
      <c r="A1318" s="575"/>
      <c r="B1318" s="576"/>
    </row>
    <row r="1319" spans="1:2" ht="15" x14ac:dyDescent="0.35">
      <c r="A1319" s="575"/>
      <c r="B1319" s="576"/>
    </row>
    <row r="1320" spans="1:2" ht="15" x14ac:dyDescent="0.35">
      <c r="A1320" s="575"/>
      <c r="B1320" s="576"/>
    </row>
    <row r="1321" spans="1:2" ht="15" x14ac:dyDescent="0.35">
      <c r="A1321" s="575"/>
      <c r="B1321" s="576"/>
    </row>
    <row r="1322" spans="1:2" ht="15" x14ac:dyDescent="0.35">
      <c r="A1322" s="575"/>
      <c r="B1322" s="576"/>
    </row>
    <row r="1323" spans="1:2" ht="15" x14ac:dyDescent="0.35">
      <c r="A1323" s="575"/>
      <c r="B1323" s="576"/>
    </row>
    <row r="1324" spans="1:2" ht="15" x14ac:dyDescent="0.35">
      <c r="A1324" s="575"/>
      <c r="B1324" s="576"/>
    </row>
    <row r="1325" spans="1:2" ht="15" x14ac:dyDescent="0.35">
      <c r="A1325" s="575"/>
      <c r="B1325" s="576"/>
    </row>
    <row r="1326" spans="1:2" ht="15" x14ac:dyDescent="0.35">
      <c r="A1326" s="575"/>
      <c r="B1326" s="576"/>
    </row>
    <row r="1327" spans="1:2" ht="15" x14ac:dyDescent="0.35">
      <c r="A1327" s="575"/>
      <c r="B1327" s="576"/>
    </row>
    <row r="1328" spans="1:2" ht="15" x14ac:dyDescent="0.35">
      <c r="A1328" s="575"/>
      <c r="B1328" s="576"/>
    </row>
    <row r="1329" spans="1:2" ht="15" x14ac:dyDescent="0.35">
      <c r="A1329" s="575"/>
      <c r="B1329" s="576"/>
    </row>
    <row r="1330" spans="1:2" ht="15" x14ac:dyDescent="0.35">
      <c r="A1330" s="575"/>
      <c r="B1330" s="576"/>
    </row>
    <row r="1331" spans="1:2" ht="15" x14ac:dyDescent="0.35">
      <c r="A1331" s="575"/>
      <c r="B1331" s="576"/>
    </row>
    <row r="1332" spans="1:2" ht="15" x14ac:dyDescent="0.35">
      <c r="A1332" s="575"/>
      <c r="B1332" s="576"/>
    </row>
    <row r="1333" spans="1:2" ht="15" x14ac:dyDescent="0.35">
      <c r="A1333" s="575"/>
      <c r="B1333" s="576"/>
    </row>
    <row r="1334" spans="1:2" ht="15" x14ac:dyDescent="0.35">
      <c r="A1334" s="575"/>
      <c r="B1334" s="576"/>
    </row>
    <row r="1335" spans="1:2" ht="15" x14ac:dyDescent="0.35">
      <c r="A1335" s="575"/>
      <c r="B1335" s="576"/>
    </row>
    <row r="1336" spans="1:2" ht="15" x14ac:dyDescent="0.35">
      <c r="A1336" s="575"/>
      <c r="B1336" s="576"/>
    </row>
    <row r="1337" spans="1:2" ht="15" x14ac:dyDescent="0.35">
      <c r="A1337" s="575"/>
      <c r="B1337" s="576"/>
    </row>
    <row r="1338" spans="1:2" ht="15" x14ac:dyDescent="0.35">
      <c r="A1338" s="575"/>
      <c r="B1338" s="576"/>
    </row>
    <row r="1339" spans="1:2" ht="15" x14ac:dyDescent="0.35">
      <c r="A1339" s="575"/>
      <c r="B1339" s="576"/>
    </row>
    <row r="1340" spans="1:2" ht="15" x14ac:dyDescent="0.35">
      <c r="A1340" s="575"/>
      <c r="B1340" s="576"/>
    </row>
    <row r="1341" spans="1:2" ht="15" x14ac:dyDescent="0.35">
      <c r="A1341" s="575"/>
      <c r="B1341" s="576"/>
    </row>
    <row r="1342" spans="1:2" ht="15" x14ac:dyDescent="0.35">
      <c r="A1342" s="575"/>
      <c r="B1342" s="576"/>
    </row>
    <row r="1343" spans="1:2" ht="15" x14ac:dyDescent="0.35">
      <c r="A1343" s="575"/>
      <c r="B1343" s="576"/>
    </row>
    <row r="1344" spans="1:2" ht="15" x14ac:dyDescent="0.35">
      <c r="A1344" s="575"/>
      <c r="B1344" s="576"/>
    </row>
    <row r="1345" spans="1:2" ht="15" x14ac:dyDescent="0.35">
      <c r="A1345" s="575"/>
      <c r="B1345" s="576"/>
    </row>
    <row r="1346" spans="1:2" ht="15" x14ac:dyDescent="0.35">
      <c r="A1346" s="575"/>
      <c r="B1346" s="576"/>
    </row>
    <row r="1347" spans="1:2" ht="15" x14ac:dyDescent="0.35">
      <c r="A1347" s="575"/>
      <c r="B1347" s="576"/>
    </row>
    <row r="1348" spans="1:2" ht="15" x14ac:dyDescent="0.35">
      <c r="A1348" s="575"/>
      <c r="B1348" s="576"/>
    </row>
    <row r="1349" spans="1:2" ht="15" x14ac:dyDescent="0.35">
      <c r="A1349" s="575"/>
      <c r="B1349" s="576"/>
    </row>
    <row r="1350" spans="1:2" ht="15" x14ac:dyDescent="0.35">
      <c r="A1350" s="575"/>
      <c r="B1350" s="576"/>
    </row>
    <row r="1351" spans="1:2" ht="15" x14ac:dyDescent="0.35">
      <c r="A1351" s="575"/>
      <c r="B1351" s="576"/>
    </row>
    <row r="1352" spans="1:2" ht="15" x14ac:dyDescent="0.35">
      <c r="A1352" s="575"/>
      <c r="B1352" s="576"/>
    </row>
    <row r="1353" spans="1:2" ht="15" x14ac:dyDescent="0.35">
      <c r="A1353" s="575"/>
      <c r="B1353" s="576"/>
    </row>
    <row r="1354" spans="1:2" ht="15" x14ac:dyDescent="0.35">
      <c r="A1354" s="575"/>
      <c r="B1354" s="576"/>
    </row>
    <row r="1355" spans="1:2" ht="15" x14ac:dyDescent="0.35">
      <c r="A1355" s="575"/>
      <c r="B1355" s="576"/>
    </row>
    <row r="1356" spans="1:2" ht="15" x14ac:dyDescent="0.35">
      <c r="A1356" s="575"/>
      <c r="B1356" s="576"/>
    </row>
    <row r="1357" spans="1:2" ht="15" x14ac:dyDescent="0.35">
      <c r="A1357" s="575"/>
      <c r="B1357" s="576"/>
    </row>
    <row r="1358" spans="1:2" ht="15" x14ac:dyDescent="0.35">
      <c r="A1358" s="575"/>
      <c r="B1358" s="576"/>
    </row>
    <row r="1359" spans="1:2" ht="15" x14ac:dyDescent="0.35">
      <c r="A1359" s="575"/>
      <c r="B1359" s="576"/>
    </row>
    <row r="1360" spans="1:2" ht="15" x14ac:dyDescent="0.35">
      <c r="A1360" s="575"/>
      <c r="B1360" s="576"/>
    </row>
    <row r="1361" spans="1:2" ht="15" x14ac:dyDescent="0.35">
      <c r="A1361" s="575"/>
      <c r="B1361" s="576"/>
    </row>
    <row r="1362" spans="1:2" ht="15" x14ac:dyDescent="0.35">
      <c r="A1362" s="575"/>
      <c r="B1362" s="576"/>
    </row>
    <row r="1363" spans="1:2" ht="15" x14ac:dyDescent="0.35">
      <c r="A1363" s="575"/>
      <c r="B1363" s="576"/>
    </row>
    <row r="1364" spans="1:2" ht="15" x14ac:dyDescent="0.35">
      <c r="A1364" s="575"/>
      <c r="B1364" s="576"/>
    </row>
    <row r="1365" spans="1:2" ht="15" x14ac:dyDescent="0.35">
      <c r="A1365" s="575"/>
      <c r="B1365" s="576"/>
    </row>
    <row r="1366" spans="1:2" ht="15" x14ac:dyDescent="0.35">
      <c r="A1366" s="575"/>
      <c r="B1366" s="576"/>
    </row>
    <row r="1367" spans="1:2" ht="15" x14ac:dyDescent="0.35">
      <c r="A1367" s="575"/>
      <c r="B1367" s="576"/>
    </row>
    <row r="1368" spans="1:2" ht="15" x14ac:dyDescent="0.35">
      <c r="A1368" s="575"/>
      <c r="B1368" s="576"/>
    </row>
    <row r="1369" spans="1:2" ht="15" x14ac:dyDescent="0.35">
      <c r="A1369" s="575"/>
      <c r="B1369" s="576"/>
    </row>
    <row r="1370" spans="1:2" ht="15" x14ac:dyDescent="0.35">
      <c r="A1370" s="575"/>
      <c r="B1370" s="576"/>
    </row>
    <row r="1371" spans="1:2" ht="15" x14ac:dyDescent="0.35">
      <c r="A1371" s="575"/>
      <c r="B1371" s="576"/>
    </row>
    <row r="1372" spans="1:2" ht="15" x14ac:dyDescent="0.35">
      <c r="A1372" s="575"/>
      <c r="B1372" s="576"/>
    </row>
    <row r="1373" spans="1:2" ht="15" x14ac:dyDescent="0.35">
      <c r="A1373" s="575"/>
      <c r="B1373" s="576"/>
    </row>
    <row r="1374" spans="1:2" ht="15" x14ac:dyDescent="0.35">
      <c r="A1374" s="575"/>
      <c r="B1374" s="576"/>
    </row>
    <row r="1375" spans="1:2" ht="15" x14ac:dyDescent="0.35">
      <c r="A1375" s="575"/>
      <c r="B1375" s="576"/>
    </row>
    <row r="1376" spans="1:2" ht="15" x14ac:dyDescent="0.35">
      <c r="A1376" s="575"/>
      <c r="B1376" s="576"/>
    </row>
    <row r="1377" spans="1:2" ht="15" x14ac:dyDescent="0.35">
      <c r="A1377" s="575"/>
      <c r="B1377" s="576"/>
    </row>
    <row r="1378" spans="1:2" ht="15" x14ac:dyDescent="0.35">
      <c r="A1378" s="575"/>
      <c r="B1378" s="576"/>
    </row>
    <row r="1379" spans="1:2" ht="15" x14ac:dyDescent="0.35">
      <c r="A1379" s="575"/>
      <c r="B1379" s="576"/>
    </row>
    <row r="1380" spans="1:2" ht="15" x14ac:dyDescent="0.35">
      <c r="A1380" s="575"/>
      <c r="B1380" s="576"/>
    </row>
    <row r="1381" spans="1:2" ht="15" x14ac:dyDescent="0.35">
      <c r="A1381" s="575"/>
      <c r="B1381" s="576"/>
    </row>
    <row r="1382" spans="1:2" ht="15" x14ac:dyDescent="0.35">
      <c r="A1382" s="575"/>
      <c r="B1382" s="576"/>
    </row>
    <row r="1383" spans="1:2" ht="15" x14ac:dyDescent="0.35">
      <c r="A1383" s="575"/>
      <c r="B1383" s="576"/>
    </row>
    <row r="1384" spans="1:2" ht="15" x14ac:dyDescent="0.35">
      <c r="A1384" s="575"/>
      <c r="B1384" s="576"/>
    </row>
    <row r="1385" spans="1:2" ht="15" x14ac:dyDescent="0.35">
      <c r="A1385" s="575"/>
      <c r="B1385" s="576"/>
    </row>
    <row r="1386" spans="1:2" ht="15" x14ac:dyDescent="0.35">
      <c r="A1386" s="575"/>
      <c r="B1386" s="576"/>
    </row>
    <row r="1387" spans="1:2" ht="15" x14ac:dyDescent="0.35">
      <c r="A1387" s="575"/>
      <c r="B1387" s="576"/>
    </row>
    <row r="1388" spans="1:2" ht="15" x14ac:dyDescent="0.35">
      <c r="A1388" s="575"/>
      <c r="B1388" s="576"/>
    </row>
    <row r="1389" spans="1:2" ht="15" x14ac:dyDescent="0.35">
      <c r="A1389" s="575"/>
      <c r="B1389" s="576"/>
    </row>
    <row r="1390" spans="1:2" ht="15" x14ac:dyDescent="0.35">
      <c r="A1390" s="575"/>
      <c r="B1390" s="576"/>
    </row>
    <row r="1391" spans="1:2" ht="15" x14ac:dyDescent="0.35">
      <c r="A1391" s="575"/>
      <c r="B1391" s="576"/>
    </row>
    <row r="1392" spans="1:2" ht="15" x14ac:dyDescent="0.35">
      <c r="A1392" s="575"/>
      <c r="B1392" s="576"/>
    </row>
    <row r="1393" spans="1:2" ht="15" x14ac:dyDescent="0.35">
      <c r="A1393" s="575"/>
      <c r="B1393" s="576"/>
    </row>
    <row r="1394" spans="1:2" ht="15" x14ac:dyDescent="0.35">
      <c r="A1394" s="575"/>
      <c r="B1394" s="576"/>
    </row>
    <row r="1395" spans="1:2" ht="15" x14ac:dyDescent="0.35">
      <c r="A1395" s="575"/>
      <c r="B1395" s="576"/>
    </row>
    <row r="1396" spans="1:2" ht="15" x14ac:dyDescent="0.35">
      <c r="A1396" s="575"/>
      <c r="B1396" s="576"/>
    </row>
    <row r="1397" spans="1:2" ht="15" x14ac:dyDescent="0.35">
      <c r="A1397" s="575"/>
      <c r="B1397" s="576"/>
    </row>
    <row r="1398" spans="1:2" ht="15" x14ac:dyDescent="0.35">
      <c r="A1398" s="575"/>
      <c r="B1398" s="576"/>
    </row>
    <row r="1399" spans="1:2" ht="15" x14ac:dyDescent="0.35">
      <c r="A1399" s="575"/>
      <c r="B1399" s="576"/>
    </row>
    <row r="1400" spans="1:2" ht="15" x14ac:dyDescent="0.35">
      <c r="A1400" s="575"/>
      <c r="B1400" s="576"/>
    </row>
    <row r="1401" spans="1:2" ht="15" x14ac:dyDescent="0.35">
      <c r="A1401" s="575"/>
      <c r="B1401" s="576"/>
    </row>
    <row r="1402" spans="1:2" ht="15" x14ac:dyDescent="0.35">
      <c r="A1402" s="575"/>
      <c r="B1402" s="576"/>
    </row>
    <row r="1403" spans="1:2" ht="15" x14ac:dyDescent="0.35">
      <c r="A1403" s="575"/>
      <c r="B1403" s="576"/>
    </row>
    <row r="1404" spans="1:2" ht="15" x14ac:dyDescent="0.35">
      <c r="A1404" s="575"/>
      <c r="B1404" s="576"/>
    </row>
    <row r="1405" spans="1:2" ht="15" x14ac:dyDescent="0.35">
      <c r="A1405" s="575"/>
      <c r="B1405" s="576"/>
    </row>
    <row r="1406" spans="1:2" ht="15" x14ac:dyDescent="0.35">
      <c r="A1406" s="575"/>
      <c r="B1406" s="576"/>
    </row>
    <row r="1407" spans="1:2" ht="15" x14ac:dyDescent="0.35">
      <c r="A1407" s="575"/>
      <c r="B1407" s="576"/>
    </row>
    <row r="1408" spans="1:2" ht="15" x14ac:dyDescent="0.35">
      <c r="A1408" s="575"/>
      <c r="B1408" s="576"/>
    </row>
    <row r="1409" spans="1:2" ht="15" x14ac:dyDescent="0.35">
      <c r="A1409" s="575"/>
      <c r="B1409" s="576"/>
    </row>
    <row r="1410" spans="1:2" ht="15" x14ac:dyDescent="0.35">
      <c r="A1410" s="575"/>
      <c r="B1410" s="576"/>
    </row>
    <row r="1411" spans="1:2" ht="15" x14ac:dyDescent="0.35">
      <c r="A1411" s="575"/>
      <c r="B1411" s="576"/>
    </row>
    <row r="1412" spans="1:2" ht="15" x14ac:dyDescent="0.35">
      <c r="A1412" s="575"/>
      <c r="B1412" s="576"/>
    </row>
    <row r="1413" spans="1:2" ht="15" x14ac:dyDescent="0.35">
      <c r="A1413" s="575"/>
      <c r="B1413" s="576"/>
    </row>
    <row r="1414" spans="1:2" ht="15" x14ac:dyDescent="0.35">
      <c r="A1414" s="575"/>
      <c r="B1414" s="576"/>
    </row>
    <row r="1415" spans="1:2" ht="15" x14ac:dyDescent="0.35">
      <c r="A1415" s="575"/>
      <c r="B1415" s="576"/>
    </row>
    <row r="1416" spans="1:2" ht="15" x14ac:dyDescent="0.35">
      <c r="A1416" s="575"/>
      <c r="B1416" s="576"/>
    </row>
    <row r="1417" spans="1:2" ht="15" x14ac:dyDescent="0.35">
      <c r="A1417" s="575"/>
      <c r="B1417" s="576"/>
    </row>
    <row r="1418" spans="1:2" ht="15" x14ac:dyDescent="0.35">
      <c r="A1418" s="575"/>
      <c r="B1418" s="576"/>
    </row>
    <row r="1419" spans="1:2" ht="15" x14ac:dyDescent="0.35">
      <c r="A1419" s="575"/>
      <c r="B1419" s="576"/>
    </row>
    <row r="1420" spans="1:2" ht="15" x14ac:dyDescent="0.35">
      <c r="A1420" s="575"/>
      <c r="B1420" s="576"/>
    </row>
    <row r="1421" spans="1:2" ht="15" x14ac:dyDescent="0.35">
      <c r="A1421" s="575"/>
      <c r="B1421" s="576"/>
    </row>
    <row r="1422" spans="1:2" ht="15" x14ac:dyDescent="0.35">
      <c r="A1422" s="575"/>
      <c r="B1422" s="576"/>
    </row>
    <row r="1423" spans="1:2" ht="15" x14ac:dyDescent="0.35">
      <c r="A1423" s="575"/>
      <c r="B1423" s="576"/>
    </row>
    <row r="1424" spans="1:2" ht="15" x14ac:dyDescent="0.35">
      <c r="A1424" s="575"/>
      <c r="B1424" s="576"/>
    </row>
    <row r="1425" spans="1:2" ht="15" x14ac:dyDescent="0.35">
      <c r="A1425" s="575"/>
      <c r="B1425" s="576"/>
    </row>
    <row r="1426" spans="1:2" ht="15" x14ac:dyDescent="0.35">
      <c r="A1426" s="575"/>
      <c r="B1426" s="576"/>
    </row>
    <row r="1427" spans="1:2" ht="15" x14ac:dyDescent="0.35">
      <c r="A1427" s="575"/>
      <c r="B1427" s="576"/>
    </row>
    <row r="1428" spans="1:2" ht="15" x14ac:dyDescent="0.35">
      <c r="A1428" s="575"/>
      <c r="B1428" s="576"/>
    </row>
    <row r="1429" spans="1:2" ht="15" x14ac:dyDescent="0.35">
      <c r="A1429" s="575"/>
      <c r="B1429" s="576"/>
    </row>
    <row r="1430" spans="1:2" ht="15" x14ac:dyDescent="0.35">
      <c r="A1430" s="575"/>
      <c r="B1430" s="576"/>
    </row>
    <row r="1431" spans="1:2" ht="15" x14ac:dyDescent="0.35">
      <c r="A1431" s="575"/>
      <c r="B1431" s="576"/>
    </row>
    <row r="1432" spans="1:2" ht="15" x14ac:dyDescent="0.35">
      <c r="A1432" s="575"/>
      <c r="B1432" s="576"/>
    </row>
    <row r="1433" spans="1:2" ht="15" x14ac:dyDescent="0.35">
      <c r="A1433" s="575"/>
      <c r="B1433" s="576"/>
    </row>
    <row r="1434" spans="1:2" ht="15" x14ac:dyDescent="0.35">
      <c r="A1434" s="575"/>
      <c r="B1434" s="576"/>
    </row>
    <row r="1435" spans="1:2" ht="15" x14ac:dyDescent="0.35">
      <c r="A1435" s="575"/>
      <c r="B1435" s="576"/>
    </row>
    <row r="1436" spans="1:2" ht="15" x14ac:dyDescent="0.35">
      <c r="A1436" s="575"/>
      <c r="B1436" s="576"/>
    </row>
    <row r="1437" spans="1:2" ht="15" x14ac:dyDescent="0.35">
      <c r="A1437" s="575"/>
      <c r="B1437" s="576"/>
    </row>
    <row r="1438" spans="1:2" ht="15" x14ac:dyDescent="0.35">
      <c r="A1438" s="575"/>
      <c r="B1438" s="576"/>
    </row>
    <row r="1439" spans="1:2" ht="15" x14ac:dyDescent="0.35">
      <c r="A1439" s="575"/>
      <c r="B1439" s="576"/>
    </row>
    <row r="1440" spans="1:2" ht="15" x14ac:dyDescent="0.35">
      <c r="A1440" s="575"/>
      <c r="B1440" s="576"/>
    </row>
    <row r="1441" spans="1:2" ht="15" x14ac:dyDescent="0.35">
      <c r="A1441" s="575"/>
      <c r="B1441" s="576"/>
    </row>
    <row r="1442" spans="1:2" ht="15" x14ac:dyDescent="0.35">
      <c r="A1442" s="575"/>
      <c r="B1442" s="576"/>
    </row>
    <row r="1443" spans="1:2" ht="15" x14ac:dyDescent="0.35">
      <c r="A1443" s="575"/>
      <c r="B1443" s="576"/>
    </row>
    <row r="1444" spans="1:2" ht="15" x14ac:dyDescent="0.35">
      <c r="A1444" s="575"/>
      <c r="B1444" s="576"/>
    </row>
    <row r="1445" spans="1:2" ht="15" x14ac:dyDescent="0.35">
      <c r="A1445" s="575"/>
      <c r="B1445" s="576"/>
    </row>
    <row r="1446" spans="1:2" ht="15" x14ac:dyDescent="0.35">
      <c r="A1446" s="575"/>
      <c r="B1446" s="576"/>
    </row>
    <row r="1447" spans="1:2" ht="15" x14ac:dyDescent="0.35">
      <c r="A1447" s="575"/>
      <c r="B1447" s="576"/>
    </row>
    <row r="1448" spans="1:2" ht="15" x14ac:dyDescent="0.35">
      <c r="A1448" s="575"/>
      <c r="B1448" s="576"/>
    </row>
    <row r="1449" spans="1:2" ht="15" x14ac:dyDescent="0.35">
      <c r="A1449" s="575"/>
      <c r="B1449" s="576"/>
    </row>
    <row r="1450" spans="1:2" ht="15" x14ac:dyDescent="0.35">
      <c r="A1450" s="575"/>
      <c r="B1450" s="576"/>
    </row>
    <row r="1451" spans="1:2" ht="15" x14ac:dyDescent="0.35">
      <c r="A1451" s="575"/>
      <c r="B1451" s="576"/>
    </row>
    <row r="1452" spans="1:2" ht="15" x14ac:dyDescent="0.35">
      <c r="A1452" s="575"/>
      <c r="B1452" s="576"/>
    </row>
    <row r="1453" spans="1:2" ht="15" x14ac:dyDescent="0.35">
      <c r="A1453" s="575"/>
      <c r="B1453" s="576"/>
    </row>
    <row r="1454" spans="1:2" ht="15" x14ac:dyDescent="0.35">
      <c r="A1454" s="575"/>
      <c r="B1454" s="576"/>
    </row>
    <row r="1455" spans="1:2" ht="15" x14ac:dyDescent="0.35">
      <c r="A1455" s="575"/>
      <c r="B1455" s="576"/>
    </row>
    <row r="1456" spans="1:2" ht="15" x14ac:dyDescent="0.35">
      <c r="A1456" s="575"/>
      <c r="B1456" s="576"/>
    </row>
    <row r="1457" spans="1:2" ht="15" x14ac:dyDescent="0.35">
      <c r="A1457" s="575"/>
      <c r="B1457" s="576"/>
    </row>
    <row r="1458" spans="1:2" ht="15" x14ac:dyDescent="0.35">
      <c r="A1458" s="575"/>
      <c r="B1458" s="576"/>
    </row>
    <row r="1459" spans="1:2" ht="15" x14ac:dyDescent="0.35">
      <c r="A1459" s="575"/>
      <c r="B1459" s="576"/>
    </row>
    <row r="1460" spans="1:2" ht="15" x14ac:dyDescent="0.35">
      <c r="A1460" s="575"/>
      <c r="B1460" s="576"/>
    </row>
    <row r="1461" spans="1:2" ht="15" x14ac:dyDescent="0.35">
      <c r="A1461" s="575"/>
      <c r="B1461" s="576"/>
    </row>
    <row r="1462" spans="1:2" ht="15" x14ac:dyDescent="0.35">
      <c r="A1462" s="575"/>
      <c r="B1462" s="576"/>
    </row>
    <row r="1463" spans="1:2" ht="15" x14ac:dyDescent="0.35">
      <c r="A1463" s="575"/>
      <c r="B1463" s="576"/>
    </row>
    <row r="1464" spans="1:2" ht="15" x14ac:dyDescent="0.35">
      <c r="A1464" s="575"/>
      <c r="B1464" s="576"/>
    </row>
    <row r="1465" spans="1:2" ht="15" x14ac:dyDescent="0.35">
      <c r="A1465" s="575"/>
      <c r="B1465" s="576"/>
    </row>
    <row r="1466" spans="1:2" ht="15" x14ac:dyDescent="0.35">
      <c r="A1466" s="575"/>
      <c r="B1466" s="576"/>
    </row>
    <row r="1467" spans="1:2" ht="15" x14ac:dyDescent="0.35">
      <c r="A1467" s="575"/>
      <c r="B1467" s="576"/>
    </row>
    <row r="1468" spans="1:2" ht="15" x14ac:dyDescent="0.35">
      <c r="A1468" s="575"/>
      <c r="B1468" s="576"/>
    </row>
    <row r="1469" spans="1:2" ht="15" x14ac:dyDescent="0.35">
      <c r="A1469" s="575"/>
      <c r="B1469" s="576"/>
    </row>
    <row r="1470" spans="1:2" ht="15" x14ac:dyDescent="0.35">
      <c r="A1470" s="575"/>
      <c r="B1470" s="576"/>
    </row>
    <row r="1471" spans="1:2" ht="15" x14ac:dyDescent="0.35">
      <c r="A1471" s="575"/>
      <c r="B1471" s="576"/>
    </row>
    <row r="1472" spans="1:2" ht="15" x14ac:dyDescent="0.35">
      <c r="A1472" s="575"/>
      <c r="B1472" s="576"/>
    </row>
    <row r="1473" spans="1:2" ht="15" x14ac:dyDescent="0.35">
      <c r="A1473" s="575"/>
      <c r="B1473" s="576"/>
    </row>
    <row r="1474" spans="1:2" ht="15" x14ac:dyDescent="0.35">
      <c r="A1474" s="575"/>
      <c r="B1474" s="576"/>
    </row>
    <row r="1475" spans="1:2" ht="15" x14ac:dyDescent="0.35">
      <c r="A1475" s="575"/>
      <c r="B1475" s="576"/>
    </row>
    <row r="1476" spans="1:2" ht="15" x14ac:dyDescent="0.35">
      <c r="A1476" s="575"/>
      <c r="B1476" s="576"/>
    </row>
    <row r="1477" spans="1:2" ht="15" x14ac:dyDescent="0.35">
      <c r="A1477" s="575"/>
      <c r="B1477" s="576"/>
    </row>
    <row r="1478" spans="1:2" ht="15" x14ac:dyDescent="0.35">
      <c r="A1478" s="575"/>
      <c r="B1478" s="576"/>
    </row>
    <row r="1479" spans="1:2" ht="15" x14ac:dyDescent="0.35">
      <c r="A1479" s="575"/>
      <c r="B1479" s="576"/>
    </row>
    <row r="1480" spans="1:2" ht="15" x14ac:dyDescent="0.35">
      <c r="A1480" s="575"/>
      <c r="B1480" s="576"/>
    </row>
    <row r="1481" spans="1:2" ht="15" x14ac:dyDescent="0.35">
      <c r="A1481" s="575"/>
      <c r="B1481" s="576"/>
    </row>
    <row r="1482" spans="1:2" ht="15" x14ac:dyDescent="0.35">
      <c r="A1482" s="575"/>
      <c r="B1482" s="576"/>
    </row>
    <row r="1483" spans="1:2" ht="15" x14ac:dyDescent="0.35">
      <c r="A1483" s="575"/>
      <c r="B1483" s="576"/>
    </row>
    <row r="1484" spans="1:2" ht="15" x14ac:dyDescent="0.35">
      <c r="A1484" s="575"/>
      <c r="B1484" s="576"/>
    </row>
    <row r="1485" spans="1:2" ht="15" x14ac:dyDescent="0.35">
      <c r="A1485" s="575"/>
      <c r="B1485" s="576"/>
    </row>
    <row r="1486" spans="1:2" ht="15" x14ac:dyDescent="0.35">
      <c r="A1486" s="575"/>
      <c r="B1486" s="576"/>
    </row>
    <row r="1487" spans="1:2" ht="15" x14ac:dyDescent="0.35">
      <c r="A1487" s="575"/>
      <c r="B1487" s="576"/>
    </row>
    <row r="1488" spans="1:2" ht="15" x14ac:dyDescent="0.35">
      <c r="A1488" s="575"/>
      <c r="B1488" s="576"/>
    </row>
    <row r="1489" spans="1:2" ht="15" x14ac:dyDescent="0.35">
      <c r="A1489" s="575"/>
      <c r="B1489" s="576"/>
    </row>
    <row r="1490" spans="1:2" ht="15" x14ac:dyDescent="0.35">
      <c r="A1490" s="575"/>
      <c r="B1490" s="576"/>
    </row>
    <row r="1491" spans="1:2" ht="15" x14ac:dyDescent="0.35">
      <c r="A1491" s="575"/>
      <c r="B1491" s="576"/>
    </row>
    <row r="1492" spans="1:2" ht="15" x14ac:dyDescent="0.35">
      <c r="A1492" s="575"/>
      <c r="B1492" s="576"/>
    </row>
    <row r="1493" spans="1:2" ht="15" x14ac:dyDescent="0.35">
      <c r="A1493" s="575"/>
      <c r="B1493" s="576"/>
    </row>
    <row r="1494" spans="1:2" ht="15" x14ac:dyDescent="0.35">
      <c r="A1494" s="575"/>
      <c r="B1494" s="576"/>
    </row>
    <row r="1495" spans="1:2" ht="15" x14ac:dyDescent="0.35">
      <c r="A1495" s="575"/>
      <c r="B1495" s="576"/>
    </row>
    <row r="1496" spans="1:2" ht="15" x14ac:dyDescent="0.35">
      <c r="A1496" s="575"/>
      <c r="B1496" s="576"/>
    </row>
    <row r="1497" spans="1:2" ht="15" x14ac:dyDescent="0.35">
      <c r="A1497" s="575"/>
      <c r="B1497" s="576"/>
    </row>
    <row r="1498" spans="1:2" ht="15" x14ac:dyDescent="0.35">
      <c r="A1498" s="575"/>
      <c r="B1498" s="576"/>
    </row>
    <row r="1499" spans="1:2" ht="15" x14ac:dyDescent="0.35">
      <c r="A1499" s="575"/>
      <c r="B1499" s="576"/>
    </row>
    <row r="1500" spans="1:2" ht="15" x14ac:dyDescent="0.35">
      <c r="A1500" s="575"/>
      <c r="B1500" s="576"/>
    </row>
    <row r="1501" spans="1:2" ht="15" x14ac:dyDescent="0.35">
      <c r="A1501" s="575"/>
      <c r="B1501" s="576"/>
    </row>
    <row r="1502" spans="1:2" ht="15" x14ac:dyDescent="0.35">
      <c r="A1502" s="575"/>
      <c r="B1502" s="576"/>
    </row>
    <row r="1503" spans="1:2" ht="15" x14ac:dyDescent="0.35">
      <c r="A1503" s="575"/>
      <c r="B1503" s="576"/>
    </row>
    <row r="1504" spans="1:2" ht="15" x14ac:dyDescent="0.35">
      <c r="A1504" s="575"/>
      <c r="B1504" s="576"/>
    </row>
    <row r="1505" spans="1:2" ht="15" x14ac:dyDescent="0.35">
      <c r="A1505" s="575"/>
      <c r="B1505" s="576"/>
    </row>
    <row r="1506" spans="1:2" ht="15" x14ac:dyDescent="0.35">
      <c r="A1506" s="575"/>
      <c r="B1506" s="576"/>
    </row>
    <row r="1507" spans="1:2" ht="15" x14ac:dyDescent="0.35">
      <c r="A1507" s="575"/>
      <c r="B1507" s="576"/>
    </row>
    <row r="1508" spans="1:2" ht="15" x14ac:dyDescent="0.35">
      <c r="A1508" s="575"/>
      <c r="B1508" s="576"/>
    </row>
    <row r="1509" spans="1:2" ht="15" x14ac:dyDescent="0.35">
      <c r="A1509" s="575"/>
      <c r="B1509" s="576"/>
    </row>
    <row r="1510" spans="1:2" ht="15" x14ac:dyDescent="0.35">
      <c r="A1510" s="575"/>
      <c r="B1510" s="576"/>
    </row>
    <row r="1511" spans="1:2" ht="15" x14ac:dyDescent="0.35">
      <c r="A1511" s="575"/>
      <c r="B1511" s="576"/>
    </row>
    <row r="1512" spans="1:2" ht="15" x14ac:dyDescent="0.35">
      <c r="A1512" s="575"/>
      <c r="B1512" s="576"/>
    </row>
    <row r="1513" spans="1:2" ht="15" x14ac:dyDescent="0.35">
      <c r="A1513" s="575"/>
      <c r="B1513" s="576"/>
    </row>
    <row r="1514" spans="1:2" ht="15" x14ac:dyDescent="0.35">
      <c r="A1514" s="575"/>
      <c r="B1514" s="576"/>
    </row>
    <row r="1515" spans="1:2" ht="15" x14ac:dyDescent="0.35">
      <c r="A1515" s="575"/>
      <c r="B1515" s="576"/>
    </row>
    <row r="1516" spans="1:2" ht="15" x14ac:dyDescent="0.35">
      <c r="A1516" s="575"/>
      <c r="B1516" s="576"/>
    </row>
    <row r="1517" spans="1:2" ht="15" x14ac:dyDescent="0.35">
      <c r="A1517" s="575"/>
      <c r="B1517" s="576"/>
    </row>
    <row r="1518" spans="1:2" ht="15" x14ac:dyDescent="0.35">
      <c r="A1518" s="575"/>
      <c r="B1518" s="576"/>
    </row>
    <row r="1519" spans="1:2" ht="15" x14ac:dyDescent="0.35">
      <c r="A1519" s="575"/>
      <c r="B1519" s="576"/>
    </row>
    <row r="1520" spans="1:2" ht="15" x14ac:dyDescent="0.35">
      <c r="A1520" s="575"/>
      <c r="B1520" s="576"/>
    </row>
    <row r="1521" spans="1:2" ht="15" x14ac:dyDescent="0.35">
      <c r="A1521" s="575"/>
      <c r="B1521" s="576"/>
    </row>
    <row r="1522" spans="1:2" ht="15" x14ac:dyDescent="0.35">
      <c r="A1522" s="575"/>
      <c r="B1522" s="576"/>
    </row>
    <row r="1523" spans="1:2" ht="15" x14ac:dyDescent="0.35">
      <c r="A1523" s="575"/>
      <c r="B1523" s="576"/>
    </row>
    <row r="1524" spans="1:2" ht="15" x14ac:dyDescent="0.35">
      <c r="A1524" s="575"/>
      <c r="B1524" s="576"/>
    </row>
    <row r="1525" spans="1:2" ht="15" x14ac:dyDescent="0.35">
      <c r="A1525" s="575"/>
      <c r="B1525" s="576"/>
    </row>
    <row r="1526" spans="1:2" ht="15" x14ac:dyDescent="0.35">
      <c r="A1526" s="575"/>
      <c r="B1526" s="576"/>
    </row>
    <row r="1527" spans="1:2" ht="15" x14ac:dyDescent="0.35">
      <c r="A1527" s="575"/>
      <c r="B1527" s="576"/>
    </row>
    <row r="1528" spans="1:2" ht="15" x14ac:dyDescent="0.35">
      <c r="A1528" s="575"/>
      <c r="B1528" s="576"/>
    </row>
    <row r="1529" spans="1:2" ht="15" x14ac:dyDescent="0.35">
      <c r="A1529" s="575"/>
      <c r="B1529" s="576"/>
    </row>
    <row r="1530" spans="1:2" ht="15" x14ac:dyDescent="0.35">
      <c r="A1530" s="575"/>
      <c r="B1530" s="576"/>
    </row>
    <row r="1531" spans="1:2" ht="15" x14ac:dyDescent="0.35">
      <c r="A1531" s="575"/>
      <c r="B1531" s="576"/>
    </row>
    <row r="1532" spans="1:2" ht="15" x14ac:dyDescent="0.35">
      <c r="A1532" s="575"/>
      <c r="B1532" s="576"/>
    </row>
    <row r="1533" spans="1:2" ht="15" x14ac:dyDescent="0.35">
      <c r="A1533" s="575"/>
      <c r="B1533" s="576"/>
    </row>
    <row r="1534" spans="1:2" ht="15" x14ac:dyDescent="0.35">
      <c r="A1534" s="575"/>
      <c r="B1534" s="576"/>
    </row>
    <row r="1535" spans="1:2" ht="15" x14ac:dyDescent="0.35">
      <c r="A1535" s="575"/>
      <c r="B1535" s="576"/>
    </row>
    <row r="1536" spans="1:2" ht="15" x14ac:dyDescent="0.35">
      <c r="A1536" s="575"/>
      <c r="B1536" s="576"/>
    </row>
    <row r="1537" spans="1:2" ht="15" x14ac:dyDescent="0.35">
      <c r="A1537" s="575"/>
      <c r="B1537" s="576"/>
    </row>
    <row r="1538" spans="1:2" ht="15" x14ac:dyDescent="0.35">
      <c r="A1538" s="575"/>
      <c r="B1538" s="576"/>
    </row>
    <row r="1539" spans="1:2" ht="15" x14ac:dyDescent="0.35">
      <c r="A1539" s="575"/>
      <c r="B1539" s="576"/>
    </row>
    <row r="1540" spans="1:2" ht="15" x14ac:dyDescent="0.35">
      <c r="A1540" s="575"/>
      <c r="B1540" s="576"/>
    </row>
    <row r="1541" spans="1:2" ht="15" x14ac:dyDescent="0.35">
      <c r="A1541" s="575"/>
      <c r="B1541" s="576"/>
    </row>
    <row r="1542" spans="1:2" ht="15" x14ac:dyDescent="0.35">
      <c r="A1542" s="575"/>
      <c r="B1542" s="576"/>
    </row>
    <row r="1543" spans="1:2" ht="15" x14ac:dyDescent="0.35">
      <c r="A1543" s="575"/>
      <c r="B1543" s="576"/>
    </row>
    <row r="1544" spans="1:2" ht="15" x14ac:dyDescent="0.35">
      <c r="A1544" s="575"/>
      <c r="B1544" s="576"/>
    </row>
    <row r="1545" spans="1:2" ht="15" x14ac:dyDescent="0.35">
      <c r="A1545" s="575"/>
      <c r="B1545" s="576"/>
    </row>
    <row r="1546" spans="1:2" ht="15" x14ac:dyDescent="0.35">
      <c r="A1546" s="575"/>
      <c r="B1546" s="576"/>
    </row>
    <row r="1547" spans="1:2" ht="15" x14ac:dyDescent="0.35">
      <c r="A1547" s="575"/>
      <c r="B1547" s="576"/>
    </row>
    <row r="1548" spans="1:2" ht="15" x14ac:dyDescent="0.35">
      <c r="A1548" s="575"/>
      <c r="B1548" s="576"/>
    </row>
    <row r="1549" spans="1:2" ht="15" x14ac:dyDescent="0.35">
      <c r="A1549" s="575"/>
      <c r="B1549" s="576"/>
    </row>
    <row r="1550" spans="1:2" ht="15" x14ac:dyDescent="0.35">
      <c r="A1550" s="575"/>
      <c r="B1550" s="576"/>
    </row>
    <row r="1551" spans="1:2" ht="15" x14ac:dyDescent="0.35">
      <c r="A1551" s="575"/>
      <c r="B1551" s="576"/>
    </row>
    <row r="1552" spans="1:2" ht="15" x14ac:dyDescent="0.35">
      <c r="A1552" s="575"/>
      <c r="B1552" s="576"/>
    </row>
    <row r="1553" spans="1:2" ht="15" x14ac:dyDescent="0.35">
      <c r="A1553" s="575"/>
      <c r="B1553" s="576"/>
    </row>
    <row r="1554" spans="1:2" ht="15" x14ac:dyDescent="0.35">
      <c r="A1554" s="575"/>
      <c r="B1554" s="576"/>
    </row>
    <row r="1555" spans="1:2" ht="15" x14ac:dyDescent="0.35">
      <c r="A1555" s="575"/>
      <c r="B1555" s="576"/>
    </row>
    <row r="1556" spans="1:2" ht="15" x14ac:dyDescent="0.35">
      <c r="A1556" s="575"/>
      <c r="B1556" s="576"/>
    </row>
    <row r="1557" spans="1:2" ht="15" x14ac:dyDescent="0.35">
      <c r="A1557" s="575"/>
      <c r="B1557" s="576"/>
    </row>
    <row r="1558" spans="1:2" ht="15" x14ac:dyDescent="0.35">
      <c r="A1558" s="575"/>
      <c r="B1558" s="576"/>
    </row>
    <row r="1559" spans="1:2" ht="15" x14ac:dyDescent="0.35">
      <c r="A1559" s="575"/>
      <c r="B1559" s="576"/>
    </row>
    <row r="1560" spans="1:2" ht="15" x14ac:dyDescent="0.35">
      <c r="A1560" s="575"/>
      <c r="B1560" s="576"/>
    </row>
    <row r="1561" spans="1:2" ht="15" x14ac:dyDescent="0.35">
      <c r="A1561" s="575"/>
      <c r="B1561" s="576"/>
    </row>
    <row r="1562" spans="1:2" ht="15" x14ac:dyDescent="0.35">
      <c r="A1562" s="575"/>
      <c r="B1562" s="576"/>
    </row>
    <row r="1563" spans="1:2" ht="15" x14ac:dyDescent="0.35">
      <c r="A1563" s="575"/>
      <c r="B1563" s="576"/>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3D080D-8489-4EFC-B911-30F1227EE848}">
  <dimension ref="A7:W109"/>
  <sheetViews>
    <sheetView view="pageBreakPreview" zoomScale="90" zoomScaleNormal="100" zoomScaleSheetLayoutView="90" workbookViewId="0">
      <selection activeCell="A1206" sqref="A1206:B1206"/>
    </sheetView>
  </sheetViews>
  <sheetFormatPr defaultColWidth="8.88671875" defaultRowHeight="13.2" x14ac:dyDescent="0.3"/>
  <cols>
    <col min="1" max="1" width="22.109375" style="61" customWidth="1"/>
    <col min="2" max="2" width="12" style="61" customWidth="1"/>
    <col min="3" max="3" width="12.33203125" style="61" customWidth="1"/>
    <col min="4" max="4" width="17.5546875" style="61" customWidth="1"/>
    <col min="5" max="5" width="9" style="61" customWidth="1"/>
    <col min="6" max="6" width="12.6640625" style="61" customWidth="1"/>
    <col min="7" max="7" width="15.88671875" style="61" customWidth="1"/>
    <col min="8" max="8" width="8.88671875" style="61" customWidth="1"/>
    <col min="9" max="9" width="8.6640625" style="61" customWidth="1"/>
    <col min="10" max="10" width="7.33203125" style="61" customWidth="1"/>
    <col min="11" max="11" width="7.6640625" style="61" customWidth="1"/>
    <col min="12" max="12" width="6.6640625" style="61" customWidth="1"/>
    <col min="13" max="13" width="7.44140625" style="61" customWidth="1"/>
    <col min="14" max="15" width="7.33203125" style="61" customWidth="1"/>
    <col min="16" max="16" width="6.88671875" style="268" customWidth="1"/>
    <col min="17" max="17" width="8.88671875" style="61"/>
    <col min="18" max="21" width="9.33203125" style="61" hidden="1" customWidth="1"/>
    <col min="22" max="23" width="8.88671875" style="61" hidden="1" customWidth="1"/>
    <col min="24" max="16384" width="8.88671875" style="61"/>
  </cols>
  <sheetData>
    <row r="7" spans="1:23" ht="17.399999999999999" x14ac:dyDescent="0.3">
      <c r="A7" s="547"/>
      <c r="B7" s="642" t="str">
        <f>'PASTE BID HERE'!A1</f>
        <v>Customer: 29443 - TEMP CONTROL HEATING AND REFRIGERATION, LLC</v>
      </c>
      <c r="C7" s="642"/>
      <c r="D7" s="642"/>
      <c r="E7" s="548"/>
      <c r="F7" s="548"/>
      <c r="G7" s="648" t="str">
        <f>'PASTE BID HERE'!A3</f>
        <v>Date: 6/17/2025</v>
      </c>
      <c r="H7" s="648"/>
      <c r="I7" s="648"/>
      <c r="J7" s="549"/>
      <c r="K7" s="549"/>
      <c r="L7" s="549"/>
      <c r="M7" s="549"/>
      <c r="N7" s="549"/>
      <c r="O7" s="549"/>
      <c r="P7" s="550"/>
    </row>
    <row r="8" spans="1:23" ht="17.399999999999999" x14ac:dyDescent="0.3">
      <c r="A8" s="551"/>
      <c r="B8" s="643"/>
      <c r="C8" s="643"/>
      <c r="D8" s="643"/>
      <c r="E8" s="552"/>
      <c r="F8" s="552"/>
      <c r="G8" s="649"/>
      <c r="H8" s="649"/>
      <c r="I8" s="649"/>
      <c r="P8" s="553"/>
    </row>
    <row r="9" spans="1:23" ht="20.25" customHeight="1" x14ac:dyDescent="0.3">
      <c r="A9" s="664" t="s">
        <v>386</v>
      </c>
      <c r="B9" s="665"/>
      <c r="C9" s="665"/>
      <c r="D9" s="665"/>
      <c r="E9" s="665"/>
      <c r="F9" s="665"/>
      <c r="G9" s="665"/>
      <c r="H9" s="665"/>
      <c r="I9" s="665"/>
      <c r="J9" s="665"/>
      <c r="K9" s="665"/>
      <c r="L9" s="665"/>
      <c r="M9" s="665"/>
      <c r="N9" s="665"/>
      <c r="O9" s="665"/>
      <c r="P9" s="666"/>
    </row>
    <row r="10" spans="1:23" ht="20.25" customHeight="1" x14ac:dyDescent="0.3">
      <c r="A10" s="274"/>
      <c r="B10" s="275"/>
      <c r="C10" s="275"/>
      <c r="D10" s="275"/>
      <c r="E10" s="275"/>
      <c r="F10" s="275"/>
      <c r="G10" s="275"/>
      <c r="H10" s="275"/>
      <c r="I10" s="275"/>
      <c r="J10" s="275"/>
      <c r="K10" s="275"/>
      <c r="L10" s="275"/>
      <c r="M10" s="275"/>
      <c r="N10" s="275"/>
      <c r="O10" s="275"/>
      <c r="P10" s="275"/>
    </row>
    <row r="11" spans="1:23" ht="17.25" customHeight="1" x14ac:dyDescent="0.3">
      <c r="A11" s="650" t="s">
        <v>387</v>
      </c>
      <c r="B11" s="651"/>
      <c r="C11" s="651"/>
      <c r="D11" s="651"/>
      <c r="E11" s="651"/>
      <c r="F11" s="651"/>
      <c r="G11" s="651"/>
      <c r="H11" s="651"/>
      <c r="I11" s="651"/>
      <c r="J11" s="651"/>
      <c r="K11" s="651"/>
      <c r="L11" s="651"/>
      <c r="M11" s="651"/>
      <c r="N11" s="651"/>
      <c r="O11" s="651"/>
      <c r="P11" s="652"/>
    </row>
    <row r="12" spans="1:23" s="247" customFormat="1" ht="33.6" customHeight="1" x14ac:dyDescent="0.3">
      <c r="A12" s="533" t="s">
        <v>388</v>
      </c>
      <c r="B12" s="533" t="s">
        <v>389</v>
      </c>
      <c r="C12" s="533" t="s">
        <v>390</v>
      </c>
      <c r="D12" s="533" t="s">
        <v>391</v>
      </c>
      <c r="E12" s="534" t="s">
        <v>252</v>
      </c>
      <c r="F12" s="534" t="s">
        <v>390</v>
      </c>
      <c r="G12" s="534" t="s">
        <v>392</v>
      </c>
      <c r="H12" s="534" t="s">
        <v>252</v>
      </c>
      <c r="I12" s="533" t="s">
        <v>393</v>
      </c>
      <c r="J12" s="533" t="s">
        <v>394</v>
      </c>
      <c r="K12" s="533" t="s">
        <v>395</v>
      </c>
      <c r="L12" s="533" t="s">
        <v>396</v>
      </c>
      <c r="M12" s="533" t="s">
        <v>397</v>
      </c>
      <c r="N12" s="533" t="s">
        <v>398</v>
      </c>
      <c r="O12" s="534" t="s">
        <v>399</v>
      </c>
      <c r="P12" s="535" t="s">
        <v>400</v>
      </c>
      <c r="R12" s="247" t="s">
        <v>401</v>
      </c>
      <c r="S12" s="247" t="s">
        <v>402</v>
      </c>
      <c r="T12" s="247" t="s">
        <v>403</v>
      </c>
      <c r="U12" s="247" t="s">
        <v>401</v>
      </c>
      <c r="V12" s="247" t="s">
        <v>402</v>
      </c>
      <c r="W12" s="247" t="s">
        <v>403</v>
      </c>
    </row>
    <row r="13" spans="1:23" ht="11.25" customHeight="1" x14ac:dyDescent="0.25">
      <c r="A13" s="252">
        <f t="shared" ref="A13:A18" si="0">E13+H13</f>
        <v>3814.29</v>
      </c>
      <c r="B13" s="253" t="s">
        <v>404</v>
      </c>
      <c r="C13" s="235" t="s">
        <v>405</v>
      </c>
      <c r="D13" s="254" t="s">
        <v>406</v>
      </c>
      <c r="E13" s="288">
        <f>VLOOKUP($D13,'PASTE BID HERE'!$A:$B,2,FALSE)</f>
        <v>2624.38</v>
      </c>
      <c r="F13" s="235" t="s">
        <v>407</v>
      </c>
      <c r="G13" s="235" t="s">
        <v>408</v>
      </c>
      <c r="H13" s="288">
        <f>VLOOKUP($G13,'PASTE BID HERE'!$A:$B,2,FALSE)</f>
        <v>1189.9100000000001</v>
      </c>
      <c r="I13" s="255" t="s">
        <v>409</v>
      </c>
      <c r="J13" s="256" t="s">
        <v>410</v>
      </c>
      <c r="K13" s="256" t="s">
        <v>411</v>
      </c>
      <c r="L13" s="273" t="s">
        <v>412</v>
      </c>
      <c r="M13" s="253" t="s">
        <v>413</v>
      </c>
      <c r="N13" s="257" t="s">
        <v>414</v>
      </c>
      <c r="O13" s="258" t="s">
        <v>415</v>
      </c>
      <c r="P13" s="266" t="s">
        <v>416</v>
      </c>
      <c r="R13" s="64">
        <v>6301</v>
      </c>
      <c r="S13" s="64" t="e">
        <f>VLOOKUP(C13,[1]Sheet1!$A$1:$B$36,2,FALSE)</f>
        <v>#N/A</v>
      </c>
      <c r="T13" s="64">
        <v>0.45300000000000001</v>
      </c>
      <c r="U13" s="64">
        <v>1427</v>
      </c>
      <c r="V13" s="61" t="e">
        <f>VLOOKUP(F13,[1]Sheet1!$A$1:$B$36,2,FALSE)</f>
        <v>#N/A</v>
      </c>
      <c r="W13" s="61">
        <v>0.48599999999999999</v>
      </c>
    </row>
    <row r="14" spans="1:23" ht="11.25" customHeight="1" x14ac:dyDescent="0.25">
      <c r="A14" s="252">
        <f t="shared" si="0"/>
        <v>3852.5200000000004</v>
      </c>
      <c r="B14" s="253" t="s">
        <v>417</v>
      </c>
      <c r="C14" s="235" t="s">
        <v>405</v>
      </c>
      <c r="D14" s="558" t="s">
        <v>406</v>
      </c>
      <c r="E14" s="288">
        <f>VLOOKUP($D14,'PASTE BID HERE'!$A:$B,2,FALSE)</f>
        <v>2624.38</v>
      </c>
      <c r="F14" s="235" t="s">
        <v>418</v>
      </c>
      <c r="G14" s="235" t="s">
        <v>419</v>
      </c>
      <c r="H14" s="288">
        <f>VLOOKUP($G14,'PASTE BID HERE'!$A:$B,2,FALSE)</f>
        <v>1228.1400000000001</v>
      </c>
      <c r="I14" s="255" t="s">
        <v>409</v>
      </c>
      <c r="J14" s="256" t="s">
        <v>410</v>
      </c>
      <c r="K14" s="256" t="s">
        <v>411</v>
      </c>
      <c r="L14" s="272" t="s">
        <v>412</v>
      </c>
      <c r="M14" s="253" t="s">
        <v>413</v>
      </c>
      <c r="N14" s="257" t="s">
        <v>414</v>
      </c>
      <c r="O14" s="258" t="s">
        <v>415</v>
      </c>
      <c r="P14" s="266" t="s">
        <v>416</v>
      </c>
      <c r="R14" s="64">
        <v>6301</v>
      </c>
      <c r="S14" s="64" t="e">
        <f>VLOOKUP(C14,[1]Sheet1!$A$1:$B$36,2,FALSE)</f>
        <v>#N/A</v>
      </c>
      <c r="T14" s="64">
        <v>0.45300000000000001</v>
      </c>
      <c r="U14" s="64">
        <v>1468</v>
      </c>
      <c r="V14" s="61" t="e">
        <f>VLOOKUP(F14,[1]Sheet1!$A$1:$B$36,2,FALSE)</f>
        <v>#N/A</v>
      </c>
      <c r="W14" s="61">
        <v>0.48599999999999999</v>
      </c>
    </row>
    <row r="15" spans="1:23" ht="11.25" customHeight="1" x14ac:dyDescent="0.25">
      <c r="A15" s="252">
        <f t="shared" si="0"/>
        <v>4718.6900000000005</v>
      </c>
      <c r="B15" s="253" t="s">
        <v>420</v>
      </c>
      <c r="C15" s="235" t="s">
        <v>421</v>
      </c>
      <c r="D15" s="558" t="s">
        <v>422</v>
      </c>
      <c r="E15" s="288">
        <f>VLOOKUP($D15,'PASTE BID HERE'!$A:$B,2,FALSE)</f>
        <v>3528.78</v>
      </c>
      <c r="F15" s="235" t="s">
        <v>407</v>
      </c>
      <c r="G15" s="235" t="s">
        <v>408</v>
      </c>
      <c r="H15" s="288">
        <f>VLOOKUP($G15,'PASTE BID HERE'!$A:$B,2,FALSE)</f>
        <v>1189.9100000000001</v>
      </c>
      <c r="I15" s="255" t="s">
        <v>423</v>
      </c>
      <c r="J15" s="256" t="s">
        <v>410</v>
      </c>
      <c r="K15" s="256" t="s">
        <v>424</v>
      </c>
      <c r="L15" s="272" t="s">
        <v>412</v>
      </c>
      <c r="M15" s="253" t="s">
        <v>425</v>
      </c>
      <c r="N15" s="257" t="s">
        <v>426</v>
      </c>
      <c r="O15" s="251" t="s">
        <v>427</v>
      </c>
      <c r="P15" s="266" t="s">
        <v>416</v>
      </c>
      <c r="R15" s="64"/>
      <c r="S15" s="64"/>
      <c r="T15" s="64"/>
      <c r="U15" s="64"/>
    </row>
    <row r="16" spans="1:23" ht="11.25" customHeight="1" x14ac:dyDescent="0.25">
      <c r="A16" s="252">
        <f t="shared" si="0"/>
        <v>4756.92</v>
      </c>
      <c r="B16" s="253" t="s">
        <v>428</v>
      </c>
      <c r="C16" s="235" t="s">
        <v>421</v>
      </c>
      <c r="D16" s="558" t="s">
        <v>422</v>
      </c>
      <c r="E16" s="288">
        <f>VLOOKUP($D16,'PASTE BID HERE'!$A:$B,2,FALSE)</f>
        <v>3528.78</v>
      </c>
      <c r="F16" s="235" t="s">
        <v>418</v>
      </c>
      <c r="G16" s="235" t="s">
        <v>419</v>
      </c>
      <c r="H16" s="288">
        <f>VLOOKUP($G16,'PASTE BID HERE'!$A:$B,2,FALSE)</f>
        <v>1228.1400000000001</v>
      </c>
      <c r="I16" s="255" t="s">
        <v>429</v>
      </c>
      <c r="J16" s="256" t="s">
        <v>410</v>
      </c>
      <c r="K16" s="256" t="s">
        <v>424</v>
      </c>
      <c r="L16" s="272" t="s">
        <v>412</v>
      </c>
      <c r="M16" s="253" t="s">
        <v>430</v>
      </c>
      <c r="N16" s="257" t="s">
        <v>426</v>
      </c>
      <c r="O16" s="251" t="s">
        <v>431</v>
      </c>
      <c r="P16" s="266" t="s">
        <v>416</v>
      </c>
      <c r="R16" s="64"/>
      <c r="S16" s="64"/>
      <c r="T16" s="64"/>
      <c r="U16" s="64"/>
    </row>
    <row r="17" spans="1:23" ht="11.25" customHeight="1" x14ac:dyDescent="0.25">
      <c r="A17" s="252">
        <f t="shared" si="0"/>
        <v>4884.3600000000006</v>
      </c>
      <c r="B17" s="253" t="s">
        <v>432</v>
      </c>
      <c r="C17" s="235" t="s">
        <v>421</v>
      </c>
      <c r="D17" s="558" t="s">
        <v>422</v>
      </c>
      <c r="E17" s="288">
        <f>VLOOKUP($D17,'PASTE BID HERE'!$A:$B,2,FALSE)</f>
        <v>3528.78</v>
      </c>
      <c r="F17" s="235" t="s">
        <v>433</v>
      </c>
      <c r="G17" s="235" t="s">
        <v>434</v>
      </c>
      <c r="H17" s="288">
        <f>VLOOKUP($G17,'PASTE BID HERE'!$A:$B,2,FALSE)</f>
        <v>1355.58</v>
      </c>
      <c r="I17" s="255" t="s">
        <v>435</v>
      </c>
      <c r="J17" s="256" t="s">
        <v>410</v>
      </c>
      <c r="K17" s="256" t="s">
        <v>436</v>
      </c>
      <c r="L17" s="272" t="s">
        <v>412</v>
      </c>
      <c r="M17" s="253" t="s">
        <v>437</v>
      </c>
      <c r="N17" s="257" t="s">
        <v>438</v>
      </c>
      <c r="O17" s="251" t="s">
        <v>439</v>
      </c>
      <c r="P17" s="266" t="s">
        <v>416</v>
      </c>
      <c r="R17" s="64">
        <v>6301</v>
      </c>
      <c r="S17" s="64" t="e">
        <f>VLOOKUP(C17,[1]Sheet1!$A$1:$B$36,2,FALSE)</f>
        <v>#N/A</v>
      </c>
      <c r="T17" s="64">
        <v>0.45300000000000001</v>
      </c>
      <c r="U17" s="64">
        <v>1468</v>
      </c>
      <c r="V17" s="61" t="e">
        <f>VLOOKUP(F17,[1]Sheet1!$A$1:$B$36,2,FALSE)</f>
        <v>#N/A</v>
      </c>
      <c r="W17" s="61">
        <v>0.48599999999999999</v>
      </c>
    </row>
    <row r="18" spans="1:23" ht="11.25" customHeight="1" x14ac:dyDescent="0.25">
      <c r="A18" s="252">
        <f t="shared" si="0"/>
        <v>4893.8</v>
      </c>
      <c r="B18" s="253" t="s">
        <v>440</v>
      </c>
      <c r="C18" s="235" t="s">
        <v>421</v>
      </c>
      <c r="D18" s="558" t="s">
        <v>422</v>
      </c>
      <c r="E18" s="288">
        <f>VLOOKUP($D18,'PASTE BID HERE'!$A:$B,2,FALSE)</f>
        <v>3528.78</v>
      </c>
      <c r="F18" s="235" t="s">
        <v>441</v>
      </c>
      <c r="G18" s="235" t="s">
        <v>442</v>
      </c>
      <c r="H18" s="288">
        <f>VLOOKUP($G18,'PASTE BID HERE'!$A:$B,2,FALSE)</f>
        <v>1365.02</v>
      </c>
      <c r="I18" s="255" t="s">
        <v>443</v>
      </c>
      <c r="J18" s="256" t="s">
        <v>410</v>
      </c>
      <c r="K18" s="256" t="s">
        <v>436</v>
      </c>
      <c r="L18" s="272" t="s">
        <v>412</v>
      </c>
      <c r="M18" s="253" t="s">
        <v>444</v>
      </c>
      <c r="N18" s="257" t="s">
        <v>445</v>
      </c>
      <c r="O18" s="251" t="s">
        <v>446</v>
      </c>
      <c r="P18" s="266" t="s">
        <v>416</v>
      </c>
      <c r="R18" s="64">
        <v>6301</v>
      </c>
      <c r="S18" s="64" t="e">
        <f>VLOOKUP(C18,[1]Sheet1!$A$1:$B$36,2,FALSE)</f>
        <v>#N/A</v>
      </c>
      <c r="T18" s="64">
        <v>0.45300000000000001</v>
      </c>
      <c r="U18" s="64">
        <v>1679</v>
      </c>
      <c r="V18" s="61" t="e">
        <f>VLOOKUP(F18,[1]Sheet1!$A$1:$B$36,2,FALSE)</f>
        <v>#N/A</v>
      </c>
      <c r="W18" s="61">
        <v>0.48599999999999999</v>
      </c>
    </row>
    <row r="19" spans="1:23" ht="11.25" customHeight="1" x14ac:dyDescent="0.25">
      <c r="A19" s="530"/>
      <c r="B19" s="531"/>
      <c r="C19" s="531"/>
      <c r="D19" s="559"/>
      <c r="E19" s="560"/>
      <c r="F19" s="237"/>
      <c r="G19" s="237"/>
      <c r="H19" s="239"/>
      <c r="I19" s="531"/>
      <c r="J19" s="532"/>
      <c r="K19" s="532"/>
      <c r="L19" s="532"/>
      <c r="M19" s="531"/>
      <c r="N19" s="531"/>
      <c r="O19" s="532"/>
      <c r="P19" s="267"/>
      <c r="R19" s="64"/>
      <c r="S19" s="64"/>
      <c r="T19" s="64"/>
      <c r="U19" s="64"/>
    </row>
    <row r="20" spans="1:23" ht="17.25" customHeight="1" x14ac:dyDescent="0.3">
      <c r="A20" s="661" t="s">
        <v>447</v>
      </c>
      <c r="B20" s="662"/>
      <c r="C20" s="662"/>
      <c r="D20" s="662"/>
      <c r="E20" s="662"/>
      <c r="F20" s="662"/>
      <c r="G20" s="662"/>
      <c r="H20" s="662"/>
      <c r="I20" s="662"/>
      <c r="J20" s="662"/>
      <c r="K20" s="662"/>
      <c r="L20" s="662"/>
      <c r="M20" s="662"/>
      <c r="N20" s="662"/>
      <c r="O20" s="662"/>
      <c r="P20" s="663"/>
    </row>
    <row r="21" spans="1:23" s="247" customFormat="1" ht="31.2" customHeight="1" x14ac:dyDescent="0.3">
      <c r="A21" s="533" t="s">
        <v>388</v>
      </c>
      <c r="B21" s="533" t="s">
        <v>389</v>
      </c>
      <c r="C21" s="533" t="s">
        <v>390</v>
      </c>
      <c r="D21" s="533" t="s">
        <v>391</v>
      </c>
      <c r="E21" s="534" t="s">
        <v>252</v>
      </c>
      <c r="F21" s="534" t="s">
        <v>390</v>
      </c>
      <c r="G21" s="534" t="s">
        <v>392</v>
      </c>
      <c r="H21" s="534" t="s">
        <v>252</v>
      </c>
      <c r="I21" s="533" t="s">
        <v>393</v>
      </c>
      <c r="J21" s="533" t="s">
        <v>394</v>
      </c>
      <c r="K21" s="533" t="s">
        <v>395</v>
      </c>
      <c r="L21" s="533" t="s">
        <v>396</v>
      </c>
      <c r="M21" s="533" t="s">
        <v>397</v>
      </c>
      <c r="N21" s="533" t="s">
        <v>398</v>
      </c>
      <c r="O21" s="534" t="s">
        <v>399</v>
      </c>
      <c r="P21" s="535" t="s">
        <v>400</v>
      </c>
      <c r="R21" s="247" t="s">
        <v>401</v>
      </c>
      <c r="S21" s="247" t="s">
        <v>402</v>
      </c>
      <c r="T21" s="247" t="s">
        <v>403</v>
      </c>
      <c r="U21" s="247" t="s">
        <v>401</v>
      </c>
      <c r="V21" s="247" t="s">
        <v>402</v>
      </c>
      <c r="W21" s="247" t="s">
        <v>403</v>
      </c>
    </row>
    <row r="22" spans="1:23" ht="11.25" customHeight="1" x14ac:dyDescent="0.25">
      <c r="A22" s="561">
        <f>E22+H22</f>
        <v>4925.16</v>
      </c>
      <c r="B22" s="253" t="s">
        <v>448</v>
      </c>
      <c r="C22" s="235" t="s">
        <v>449</v>
      </c>
      <c r="D22" s="254" t="s">
        <v>450</v>
      </c>
      <c r="E22" s="288">
        <f>VLOOKUP($D22,'PASTE BID HERE'!$A:$B,2,FALSE)</f>
        <v>4064.7</v>
      </c>
      <c r="F22" s="235" t="s">
        <v>451</v>
      </c>
      <c r="G22" s="235" t="s">
        <v>452</v>
      </c>
      <c r="H22" s="288">
        <f>VLOOKUP($G22,'PASTE BID HERE'!$A:$B,2,FALSE)</f>
        <v>860.46</v>
      </c>
      <c r="I22" s="255" t="s">
        <v>414</v>
      </c>
      <c r="J22" s="256" t="s">
        <v>453</v>
      </c>
      <c r="K22" s="256" t="s">
        <v>454</v>
      </c>
      <c r="L22" s="256" t="s">
        <v>455</v>
      </c>
      <c r="M22" s="253" t="s">
        <v>456</v>
      </c>
      <c r="N22" s="257" t="s">
        <v>457</v>
      </c>
      <c r="O22" s="258" t="s">
        <v>458</v>
      </c>
      <c r="P22" s="266" t="s">
        <v>459</v>
      </c>
      <c r="R22" s="64">
        <v>6301</v>
      </c>
      <c r="S22" s="64" t="e">
        <f>VLOOKUP(C22,[1]Sheet1!$A$1:$B$36,2,FALSE)</f>
        <v>#N/A</v>
      </c>
      <c r="T22" s="64">
        <v>0.45300000000000001</v>
      </c>
      <c r="U22" s="64">
        <v>1427</v>
      </c>
      <c r="V22" s="61" t="e">
        <f>VLOOKUP(F22,[1]Sheet1!$A$1:$B$36,2,FALSE)</f>
        <v>#N/A</v>
      </c>
      <c r="W22" s="61">
        <v>0.48599999999999999</v>
      </c>
    </row>
    <row r="23" spans="1:23" ht="11.25" customHeight="1" x14ac:dyDescent="0.25">
      <c r="A23" s="561">
        <f t="shared" ref="A23:A32" si="1">E23+H23</f>
        <v>4925.16</v>
      </c>
      <c r="B23" s="253" t="s">
        <v>460</v>
      </c>
      <c r="C23" s="235" t="s">
        <v>449</v>
      </c>
      <c r="D23" s="254" t="s">
        <v>450</v>
      </c>
      <c r="E23" s="288">
        <f>VLOOKUP($D23,'PASTE BID HERE'!$A:$B,2,FALSE)</f>
        <v>4064.7</v>
      </c>
      <c r="F23" s="235" t="s">
        <v>461</v>
      </c>
      <c r="G23" s="235" t="s">
        <v>462</v>
      </c>
      <c r="H23" s="288">
        <f>VLOOKUP($G23,'PASTE BID HERE'!$A:$B,2,FALSE)</f>
        <v>860.46</v>
      </c>
      <c r="I23" s="255" t="s">
        <v>463</v>
      </c>
      <c r="J23" s="256" t="s">
        <v>453</v>
      </c>
      <c r="K23" s="256" t="s">
        <v>464</v>
      </c>
      <c r="L23" s="256" t="s">
        <v>455</v>
      </c>
      <c r="M23" s="253" t="s">
        <v>456</v>
      </c>
      <c r="N23" s="257" t="s">
        <v>457</v>
      </c>
      <c r="O23" s="258" t="s">
        <v>458</v>
      </c>
      <c r="P23" s="266" t="s">
        <v>459</v>
      </c>
      <c r="R23" s="64">
        <v>6301</v>
      </c>
      <c r="S23" s="64" t="e">
        <f>VLOOKUP(C23,[1]Sheet1!$A$1:$B$36,2,FALSE)</f>
        <v>#N/A</v>
      </c>
      <c r="T23" s="64">
        <v>0.45300000000000001</v>
      </c>
      <c r="U23" s="64">
        <v>1427</v>
      </c>
      <c r="V23" s="61" t="e">
        <f>VLOOKUP(F23,[1]Sheet1!$A$1:$B$36,2,FALSE)</f>
        <v>#N/A</v>
      </c>
      <c r="W23" s="61">
        <v>0.48599999999999999</v>
      </c>
    </row>
    <row r="24" spans="1:23" ht="11.25" customHeight="1" x14ac:dyDescent="0.25">
      <c r="A24" s="561">
        <f t="shared" si="1"/>
        <v>4949.7</v>
      </c>
      <c r="B24" s="253" t="s">
        <v>465</v>
      </c>
      <c r="C24" s="235" t="s">
        <v>449</v>
      </c>
      <c r="D24" s="558" t="s">
        <v>450</v>
      </c>
      <c r="E24" s="288">
        <f>VLOOKUP($D24,'PASTE BID HERE'!$A:$B,2,FALSE)</f>
        <v>4064.7</v>
      </c>
      <c r="F24" s="235" t="s">
        <v>466</v>
      </c>
      <c r="G24" s="235" t="s">
        <v>467</v>
      </c>
      <c r="H24" s="288">
        <f>VLOOKUP($G24,'PASTE BID HERE'!$A:$B,2,FALSE)</f>
        <v>885</v>
      </c>
      <c r="I24" s="255" t="s">
        <v>468</v>
      </c>
      <c r="J24" s="256" t="s">
        <v>410</v>
      </c>
      <c r="K24" s="256" t="s">
        <v>469</v>
      </c>
      <c r="L24" s="256" t="s">
        <v>455</v>
      </c>
      <c r="M24" s="253" t="s">
        <v>470</v>
      </c>
      <c r="N24" s="257" t="s">
        <v>463</v>
      </c>
      <c r="O24" s="258" t="s">
        <v>414</v>
      </c>
      <c r="P24" s="266" t="s">
        <v>416</v>
      </c>
      <c r="R24" s="64">
        <v>6301</v>
      </c>
      <c r="S24" s="64" t="e">
        <f>VLOOKUP(C24,[1]Sheet1!$A$1:$B$36,2,FALSE)</f>
        <v>#N/A</v>
      </c>
      <c r="T24" s="64">
        <v>0.45300000000000001</v>
      </c>
      <c r="U24" s="64">
        <v>1468</v>
      </c>
      <c r="V24" s="61" t="e">
        <f>VLOOKUP(F24,[1]Sheet1!$A$1:$B$36,2,FALSE)</f>
        <v>#N/A</v>
      </c>
      <c r="W24" s="61">
        <v>0.48599999999999999</v>
      </c>
    </row>
    <row r="25" spans="1:23" ht="11.25" customHeight="1" x14ac:dyDescent="0.25">
      <c r="A25" s="561">
        <f t="shared" si="1"/>
        <v>4949.7</v>
      </c>
      <c r="B25" s="253" t="s">
        <v>471</v>
      </c>
      <c r="C25" s="235" t="s">
        <v>449</v>
      </c>
      <c r="D25" s="558" t="s">
        <v>450</v>
      </c>
      <c r="E25" s="288">
        <f>VLOOKUP($D25,'PASTE BID HERE'!$A:$B,2,FALSE)</f>
        <v>4064.7</v>
      </c>
      <c r="F25" s="235" t="s">
        <v>472</v>
      </c>
      <c r="G25" s="235" t="s">
        <v>473</v>
      </c>
      <c r="H25" s="288">
        <f>VLOOKUP($G25,'PASTE BID HERE'!$A:$B,2,FALSE)</f>
        <v>885</v>
      </c>
      <c r="I25" s="255" t="s">
        <v>468</v>
      </c>
      <c r="J25" s="256" t="s">
        <v>410</v>
      </c>
      <c r="K25" s="256" t="s">
        <v>474</v>
      </c>
      <c r="L25" s="256" t="s">
        <v>455</v>
      </c>
      <c r="M25" s="253" t="s">
        <v>413</v>
      </c>
      <c r="N25" s="257" t="s">
        <v>475</v>
      </c>
      <c r="O25" s="258" t="s">
        <v>463</v>
      </c>
      <c r="P25" s="266" t="s">
        <v>476</v>
      </c>
      <c r="R25" s="64"/>
      <c r="S25" s="64"/>
      <c r="T25" s="64"/>
      <c r="U25" s="64"/>
    </row>
    <row r="26" spans="1:23" ht="11.25" customHeight="1" x14ac:dyDescent="0.25">
      <c r="A26" s="561">
        <f t="shared" si="1"/>
        <v>5076.67</v>
      </c>
      <c r="B26" s="253" t="s">
        <v>477</v>
      </c>
      <c r="C26" s="235" t="s">
        <v>449</v>
      </c>
      <c r="D26" s="558" t="s">
        <v>450</v>
      </c>
      <c r="E26" s="288">
        <f>VLOOKUP($D26,'PASTE BID HERE'!$A:$B,2,FALSE)</f>
        <v>4064.7</v>
      </c>
      <c r="F26" s="235" t="s">
        <v>478</v>
      </c>
      <c r="G26" s="235" t="s">
        <v>479</v>
      </c>
      <c r="H26" s="288">
        <f>VLOOKUP($G26,'PASTE BID HERE'!$A:$B,2,FALSE)</f>
        <v>1011.97</v>
      </c>
      <c r="I26" s="255" t="s">
        <v>468</v>
      </c>
      <c r="J26" s="256" t="s">
        <v>410</v>
      </c>
      <c r="K26" s="256" t="s">
        <v>474</v>
      </c>
      <c r="L26" s="256" t="s">
        <v>455</v>
      </c>
      <c r="M26" s="253" t="s">
        <v>413</v>
      </c>
      <c r="N26" s="257" t="s">
        <v>475</v>
      </c>
      <c r="O26" s="258" t="s">
        <v>463</v>
      </c>
      <c r="P26" s="266" t="s">
        <v>476</v>
      </c>
      <c r="R26" s="64"/>
      <c r="S26" s="64"/>
      <c r="T26" s="64"/>
      <c r="U26" s="64"/>
    </row>
    <row r="27" spans="1:23" ht="11.25" customHeight="1" x14ac:dyDescent="0.25">
      <c r="A27" s="561">
        <f t="shared" si="1"/>
        <v>5254.61</v>
      </c>
      <c r="B27" s="253" t="s">
        <v>480</v>
      </c>
      <c r="C27" s="235" t="s">
        <v>449</v>
      </c>
      <c r="D27" s="558" t="s">
        <v>450</v>
      </c>
      <c r="E27" s="288">
        <f>VLOOKUP($D27,'PASTE BID HERE'!$A:$B,2,FALSE)</f>
        <v>4064.7</v>
      </c>
      <c r="F27" s="235" t="s">
        <v>407</v>
      </c>
      <c r="G27" s="235" t="s">
        <v>408</v>
      </c>
      <c r="H27" s="288">
        <f>VLOOKUP($G27,'PASTE BID HERE'!$A:$B,2,FALSE)</f>
        <v>1189.9100000000001</v>
      </c>
      <c r="I27" s="255" t="s">
        <v>468</v>
      </c>
      <c r="J27" s="256" t="s">
        <v>453</v>
      </c>
      <c r="K27" s="256" t="s">
        <v>474</v>
      </c>
      <c r="L27" s="256" t="s">
        <v>455</v>
      </c>
      <c r="M27" s="253" t="s">
        <v>413</v>
      </c>
      <c r="N27" s="257" t="s">
        <v>481</v>
      </c>
      <c r="O27" s="258" t="s">
        <v>456</v>
      </c>
      <c r="P27" s="266" t="s">
        <v>476</v>
      </c>
      <c r="R27" s="64"/>
      <c r="S27" s="64"/>
      <c r="T27" s="64"/>
      <c r="U27" s="64"/>
    </row>
    <row r="28" spans="1:23" ht="11.25" customHeight="1" x14ac:dyDescent="0.25">
      <c r="A28" s="561">
        <f t="shared" si="1"/>
        <v>5292.84</v>
      </c>
      <c r="B28" s="253" t="s">
        <v>482</v>
      </c>
      <c r="C28" s="235" t="s">
        <v>449</v>
      </c>
      <c r="D28" s="558" t="s">
        <v>450</v>
      </c>
      <c r="E28" s="288">
        <f>VLOOKUP($D28,'PASTE BID HERE'!$A:$B,2,FALSE)</f>
        <v>4064.7</v>
      </c>
      <c r="F28" s="235" t="s">
        <v>418</v>
      </c>
      <c r="G28" s="235" t="s">
        <v>419</v>
      </c>
      <c r="H28" s="288">
        <f>VLOOKUP($G28,'PASTE BID HERE'!$A:$B,2,FALSE)</f>
        <v>1228.1400000000001</v>
      </c>
      <c r="I28" s="255" t="s">
        <v>468</v>
      </c>
      <c r="J28" s="256" t="s">
        <v>453</v>
      </c>
      <c r="K28" s="256" t="s">
        <v>474</v>
      </c>
      <c r="L28" s="256" t="s">
        <v>455</v>
      </c>
      <c r="M28" s="253" t="s">
        <v>413</v>
      </c>
      <c r="N28" s="257" t="s">
        <v>481</v>
      </c>
      <c r="O28" s="261" t="s">
        <v>456</v>
      </c>
      <c r="P28" s="266" t="s">
        <v>476</v>
      </c>
      <c r="R28" s="64"/>
      <c r="S28" s="64"/>
      <c r="T28" s="64"/>
      <c r="U28" s="64"/>
    </row>
    <row r="29" spans="1:23" ht="11.25" customHeight="1" x14ac:dyDescent="0.25">
      <c r="A29" s="561">
        <f t="shared" si="1"/>
        <v>6433.1399999999994</v>
      </c>
      <c r="B29" s="253" t="s">
        <v>483</v>
      </c>
      <c r="C29" s="235" t="s">
        <v>484</v>
      </c>
      <c r="D29" s="558" t="s">
        <v>485</v>
      </c>
      <c r="E29" s="288">
        <f>VLOOKUP($D29,'PASTE BID HERE'!$A:$B,2,FALSE)</f>
        <v>5243.23</v>
      </c>
      <c r="F29" s="235" t="s">
        <v>407</v>
      </c>
      <c r="G29" s="235" t="s">
        <v>408</v>
      </c>
      <c r="H29" s="288">
        <f>VLOOKUP($G29,'PASTE BID HERE'!$A:$B,2,FALSE)</f>
        <v>1189.9100000000001</v>
      </c>
      <c r="I29" s="255" t="s">
        <v>486</v>
      </c>
      <c r="J29" s="256" t="s">
        <v>487</v>
      </c>
      <c r="K29" s="256" t="s">
        <v>454</v>
      </c>
      <c r="L29" s="256" t="s">
        <v>488</v>
      </c>
      <c r="M29" s="253" t="s">
        <v>489</v>
      </c>
      <c r="N29" s="257" t="s">
        <v>490</v>
      </c>
      <c r="O29" s="250" t="s">
        <v>427</v>
      </c>
      <c r="P29" s="266" t="s">
        <v>416</v>
      </c>
      <c r="R29" s="64"/>
      <c r="S29" s="64"/>
      <c r="T29" s="64"/>
      <c r="U29" s="64"/>
    </row>
    <row r="30" spans="1:23" ht="11.25" customHeight="1" x14ac:dyDescent="0.25">
      <c r="A30" s="561">
        <f t="shared" si="1"/>
        <v>6471.37</v>
      </c>
      <c r="B30" s="253" t="s">
        <v>491</v>
      </c>
      <c r="C30" s="235" t="s">
        <v>484</v>
      </c>
      <c r="D30" s="558" t="s">
        <v>485</v>
      </c>
      <c r="E30" s="288">
        <f>VLOOKUP($D30,'PASTE BID HERE'!$A:$B,2,FALSE)</f>
        <v>5243.23</v>
      </c>
      <c r="F30" s="235" t="s">
        <v>418</v>
      </c>
      <c r="G30" s="235" t="s">
        <v>419</v>
      </c>
      <c r="H30" s="288">
        <f>VLOOKUP($G30,'PASTE BID HERE'!$A:$B,2,FALSE)</f>
        <v>1228.1400000000001</v>
      </c>
      <c r="I30" s="255" t="s">
        <v>486</v>
      </c>
      <c r="J30" s="256" t="s">
        <v>487</v>
      </c>
      <c r="K30" s="256" t="s">
        <v>454</v>
      </c>
      <c r="L30" s="256" t="s">
        <v>488</v>
      </c>
      <c r="M30" s="253" t="s">
        <v>489</v>
      </c>
      <c r="N30" s="257" t="s">
        <v>409</v>
      </c>
      <c r="O30" s="251" t="s">
        <v>431</v>
      </c>
      <c r="P30" s="266" t="s">
        <v>416</v>
      </c>
      <c r="R30" s="64">
        <v>6301</v>
      </c>
      <c r="S30" s="64" t="e">
        <f>VLOOKUP(C30,[1]Sheet1!$A$1:$B$36,2,FALSE)</f>
        <v>#N/A</v>
      </c>
      <c r="T30" s="64">
        <v>0.45300000000000001</v>
      </c>
      <c r="U30" s="64">
        <v>1468</v>
      </c>
      <c r="V30" s="61" t="e">
        <f>VLOOKUP(F30,[1]Sheet1!$A$1:$B$36,2,FALSE)</f>
        <v>#N/A</v>
      </c>
      <c r="W30" s="61">
        <v>0.48599999999999999</v>
      </c>
    </row>
    <row r="31" spans="1:23" ht="11.25" customHeight="1" x14ac:dyDescent="0.25">
      <c r="A31" s="561">
        <f t="shared" si="1"/>
        <v>6598.8099999999995</v>
      </c>
      <c r="B31" s="253" t="s">
        <v>492</v>
      </c>
      <c r="C31" s="235" t="s">
        <v>484</v>
      </c>
      <c r="D31" s="558" t="s">
        <v>485</v>
      </c>
      <c r="E31" s="288">
        <f>VLOOKUP($D31,'PASTE BID HERE'!$A:$B,2,FALSE)</f>
        <v>5243.23</v>
      </c>
      <c r="F31" s="235" t="s">
        <v>433</v>
      </c>
      <c r="G31" s="235" t="s">
        <v>434</v>
      </c>
      <c r="H31" s="288">
        <f>VLOOKUP($G31,'PASTE BID HERE'!$A:$B,2,FALSE)</f>
        <v>1355.58</v>
      </c>
      <c r="I31" s="255" t="s">
        <v>493</v>
      </c>
      <c r="J31" s="256" t="s">
        <v>494</v>
      </c>
      <c r="K31" s="256" t="s">
        <v>495</v>
      </c>
      <c r="L31" s="256" t="s">
        <v>496</v>
      </c>
      <c r="M31" s="253" t="s">
        <v>497</v>
      </c>
      <c r="N31" s="257" t="s">
        <v>498</v>
      </c>
      <c r="O31" s="251" t="s">
        <v>468</v>
      </c>
      <c r="P31" s="266" t="s">
        <v>416</v>
      </c>
      <c r="R31" s="64"/>
      <c r="S31" s="64"/>
      <c r="T31" s="64"/>
      <c r="U31" s="64"/>
    </row>
    <row r="32" spans="1:23" ht="11.25" customHeight="1" x14ac:dyDescent="0.25">
      <c r="A32" s="562">
        <f t="shared" si="1"/>
        <v>6608.25</v>
      </c>
      <c r="B32" s="521" t="s">
        <v>499</v>
      </c>
      <c r="C32" s="522" t="s">
        <v>484</v>
      </c>
      <c r="D32" s="563" t="s">
        <v>485</v>
      </c>
      <c r="E32" s="523">
        <f>VLOOKUP($D32,'PASTE BID HERE'!$A:$B,2,FALSE)</f>
        <v>5243.23</v>
      </c>
      <c r="F32" s="522" t="s">
        <v>441</v>
      </c>
      <c r="G32" s="522" t="s">
        <v>442</v>
      </c>
      <c r="H32" s="523">
        <f>VLOOKUP($G32,'PASTE BID HERE'!$A:$B,2,FALSE)</f>
        <v>1365.02</v>
      </c>
      <c r="I32" s="524" t="s">
        <v>493</v>
      </c>
      <c r="J32" s="525" t="s">
        <v>494</v>
      </c>
      <c r="K32" s="525" t="s">
        <v>495</v>
      </c>
      <c r="L32" s="525" t="s">
        <v>496</v>
      </c>
      <c r="M32" s="521" t="s">
        <v>497</v>
      </c>
      <c r="N32" s="526" t="s">
        <v>500</v>
      </c>
      <c r="O32" s="527" t="s">
        <v>446</v>
      </c>
      <c r="P32" s="528" t="s">
        <v>416</v>
      </c>
      <c r="R32" s="64"/>
      <c r="S32" s="64"/>
      <c r="T32" s="64"/>
      <c r="U32" s="64"/>
    </row>
    <row r="33" spans="1:23" ht="11.4" customHeight="1" x14ac:dyDescent="0.3">
      <c r="A33" s="564"/>
      <c r="B33" s="65"/>
      <c r="C33" s="65"/>
      <c r="D33" s="565"/>
      <c r="E33" s="565"/>
      <c r="F33" s="65"/>
      <c r="G33" s="565"/>
      <c r="H33" s="565"/>
      <c r="I33" s="65"/>
      <c r="J33" s="66"/>
      <c r="K33" s="66"/>
      <c r="L33" s="66"/>
      <c r="M33" s="65"/>
      <c r="N33" s="65"/>
      <c r="O33" s="236"/>
      <c r="P33" s="529"/>
    </row>
    <row r="34" spans="1:23" ht="17.25" customHeight="1" x14ac:dyDescent="0.3">
      <c r="A34" s="650" t="s">
        <v>501</v>
      </c>
      <c r="B34" s="651"/>
      <c r="C34" s="651"/>
      <c r="D34" s="651"/>
      <c r="E34" s="651"/>
      <c r="F34" s="651"/>
      <c r="G34" s="651"/>
      <c r="H34" s="651"/>
      <c r="I34" s="651"/>
      <c r="J34" s="651"/>
      <c r="K34" s="651"/>
      <c r="L34" s="651"/>
      <c r="M34" s="651"/>
      <c r="N34" s="651"/>
      <c r="O34" s="651"/>
      <c r="P34" s="652"/>
    </row>
    <row r="35" spans="1:23" s="245" customFormat="1" ht="22.95" customHeight="1" x14ac:dyDescent="0.3">
      <c r="A35" s="533" t="s">
        <v>388</v>
      </c>
      <c r="B35" s="533" t="s">
        <v>389</v>
      </c>
      <c r="C35" s="533" t="s">
        <v>390</v>
      </c>
      <c r="D35" s="533" t="s">
        <v>391</v>
      </c>
      <c r="E35" s="534" t="s">
        <v>252</v>
      </c>
      <c r="F35" s="533" t="s">
        <v>390</v>
      </c>
      <c r="G35" s="533" t="s">
        <v>392</v>
      </c>
      <c r="H35" s="534" t="s">
        <v>252</v>
      </c>
      <c r="I35" s="533" t="s">
        <v>393</v>
      </c>
      <c r="J35" s="533" t="s">
        <v>394</v>
      </c>
      <c r="K35" s="533" t="s">
        <v>395</v>
      </c>
      <c r="L35" s="533" t="s">
        <v>396</v>
      </c>
      <c r="M35" s="533" t="s">
        <v>397</v>
      </c>
      <c r="N35" s="536" t="s">
        <v>398</v>
      </c>
      <c r="O35" s="536" t="s">
        <v>399</v>
      </c>
      <c r="P35" s="535" t="s">
        <v>400</v>
      </c>
    </row>
    <row r="36" spans="1:23" ht="10.95" customHeight="1" x14ac:dyDescent="0.25">
      <c r="A36" s="240">
        <f>E36+H36</f>
        <v>7161.16</v>
      </c>
      <c r="B36" s="62" t="s">
        <v>502</v>
      </c>
      <c r="C36" s="235" t="s">
        <v>503</v>
      </c>
      <c r="D36" s="566" t="s">
        <v>504</v>
      </c>
      <c r="E36" s="288">
        <f>VLOOKUP($D36,'PASTE BID HERE'!$A:$B,2,FALSE)</f>
        <v>5971.25</v>
      </c>
      <c r="F36" s="235" t="s">
        <v>407</v>
      </c>
      <c r="G36" s="566" t="s">
        <v>408</v>
      </c>
      <c r="H36" s="288">
        <f>VLOOKUP($G36,'PASTE BID HERE'!$A:$B,2,FALSE)</f>
        <v>1189.9100000000001</v>
      </c>
      <c r="I36" s="62" t="s">
        <v>486</v>
      </c>
      <c r="J36" s="62" t="s">
        <v>453</v>
      </c>
      <c r="K36" s="63" t="s">
        <v>454</v>
      </c>
      <c r="L36" s="63" t="s">
        <v>488</v>
      </c>
      <c r="M36" s="62" t="s">
        <v>489</v>
      </c>
      <c r="N36" s="246" t="s">
        <v>489</v>
      </c>
      <c r="O36" s="241" t="s">
        <v>505</v>
      </c>
      <c r="P36" s="266" t="s">
        <v>416</v>
      </c>
      <c r="R36" s="64"/>
      <c r="S36" s="64"/>
      <c r="T36" s="64"/>
      <c r="U36" s="64"/>
    </row>
    <row r="37" spans="1:23" ht="10.95" customHeight="1" x14ac:dyDescent="0.25">
      <c r="A37" s="240">
        <f>E37+H37</f>
        <v>7199.39</v>
      </c>
      <c r="B37" s="62" t="s">
        <v>506</v>
      </c>
      <c r="C37" s="235" t="s">
        <v>503</v>
      </c>
      <c r="D37" s="566" t="s">
        <v>504</v>
      </c>
      <c r="E37" s="288">
        <f>VLOOKUP($D37,'PASTE BID HERE'!$A:$B,2,FALSE)</f>
        <v>5971.25</v>
      </c>
      <c r="F37" s="235" t="s">
        <v>418</v>
      </c>
      <c r="G37" s="566" t="s">
        <v>419</v>
      </c>
      <c r="H37" s="288">
        <f>VLOOKUP($G37,'PASTE BID HERE'!$A:$B,2,FALSE)</f>
        <v>1228.1400000000001</v>
      </c>
      <c r="I37" s="62" t="s">
        <v>486</v>
      </c>
      <c r="J37" s="62" t="s">
        <v>453</v>
      </c>
      <c r="K37" s="63" t="s">
        <v>454</v>
      </c>
      <c r="L37" s="63" t="s">
        <v>488</v>
      </c>
      <c r="M37" s="62" t="s">
        <v>489</v>
      </c>
      <c r="N37" s="246" t="s">
        <v>489</v>
      </c>
      <c r="O37" s="241" t="s">
        <v>505</v>
      </c>
      <c r="P37" s="266" t="s">
        <v>416</v>
      </c>
      <c r="R37" s="64"/>
      <c r="S37" s="64"/>
      <c r="T37" s="64"/>
      <c r="U37" s="64"/>
    </row>
    <row r="38" spans="1:23" ht="10.95" customHeight="1" x14ac:dyDescent="0.25">
      <c r="A38" s="240">
        <f t="shared" ref="A38:A39" si="2">E38+H38</f>
        <v>7326.83</v>
      </c>
      <c r="B38" s="62" t="s">
        <v>507</v>
      </c>
      <c r="C38" s="235" t="s">
        <v>503</v>
      </c>
      <c r="D38" s="566" t="s">
        <v>504</v>
      </c>
      <c r="E38" s="288">
        <f>VLOOKUP($D38,'PASTE BID HERE'!$A:$B,2,FALSE)</f>
        <v>5971.25</v>
      </c>
      <c r="F38" s="235" t="s">
        <v>433</v>
      </c>
      <c r="G38" s="566" t="s">
        <v>434</v>
      </c>
      <c r="H38" s="288">
        <f>VLOOKUP($G38,'PASTE BID HERE'!$A:$B,2,FALSE)</f>
        <v>1355.58</v>
      </c>
      <c r="I38" s="62" t="s">
        <v>493</v>
      </c>
      <c r="J38" s="62" t="s">
        <v>453</v>
      </c>
      <c r="K38" s="63" t="s">
        <v>508</v>
      </c>
      <c r="L38" s="63" t="s">
        <v>488</v>
      </c>
      <c r="M38" s="62" t="s">
        <v>497</v>
      </c>
      <c r="N38" s="246" t="s">
        <v>493</v>
      </c>
      <c r="O38" s="241" t="s">
        <v>425</v>
      </c>
      <c r="P38" s="266" t="s">
        <v>416</v>
      </c>
      <c r="R38" s="64">
        <v>7492</v>
      </c>
      <c r="S38" s="64" t="e">
        <f>VLOOKUP(C38,[1]Sheet1!$A$1:$B$36,2,FALSE)</f>
        <v>#N/A</v>
      </c>
      <c r="T38" s="64">
        <v>0.48599999999999999</v>
      </c>
      <c r="U38" s="64">
        <v>1427</v>
      </c>
      <c r="V38" s="61" t="e">
        <f>VLOOKUP(F38,[1]Sheet1!$A$1:$B$36,2,FALSE)</f>
        <v>#N/A</v>
      </c>
      <c r="W38" s="61">
        <v>0.48599999999999999</v>
      </c>
    </row>
    <row r="39" spans="1:23" ht="10.95" customHeight="1" x14ac:dyDescent="0.25">
      <c r="A39" s="240">
        <f t="shared" si="2"/>
        <v>7336.27</v>
      </c>
      <c r="B39" s="62" t="s">
        <v>509</v>
      </c>
      <c r="C39" s="235" t="s">
        <v>503</v>
      </c>
      <c r="D39" s="566" t="s">
        <v>504</v>
      </c>
      <c r="E39" s="288">
        <f>VLOOKUP($D39,'PASTE BID HERE'!$A:$B,2,FALSE)</f>
        <v>5971.25</v>
      </c>
      <c r="F39" s="235" t="s">
        <v>441</v>
      </c>
      <c r="G39" s="566" t="s">
        <v>442</v>
      </c>
      <c r="H39" s="288">
        <f>VLOOKUP($G39,'PASTE BID HERE'!$A:$B,2,FALSE)</f>
        <v>1365.02</v>
      </c>
      <c r="I39" s="62" t="s">
        <v>493</v>
      </c>
      <c r="J39" s="62" t="s">
        <v>453</v>
      </c>
      <c r="K39" s="63" t="s">
        <v>508</v>
      </c>
      <c r="L39" s="63" t="s">
        <v>488</v>
      </c>
      <c r="M39" s="62" t="s">
        <v>497</v>
      </c>
      <c r="N39" s="246" t="s">
        <v>493</v>
      </c>
      <c r="O39" s="241" t="s">
        <v>425</v>
      </c>
      <c r="P39" s="266" t="s">
        <v>416</v>
      </c>
      <c r="R39" s="64">
        <v>7492</v>
      </c>
      <c r="S39" s="64" t="e">
        <f>VLOOKUP(C39,[1]Sheet1!$A$1:$B$36,2,FALSE)</f>
        <v>#N/A</v>
      </c>
      <c r="T39" s="64">
        <v>0.48599999999999999</v>
      </c>
      <c r="U39" s="64">
        <v>1468</v>
      </c>
      <c r="V39" s="61" t="e">
        <f>VLOOKUP(F39,[1]Sheet1!$A$1:$B$36,2,FALSE)</f>
        <v>#N/A</v>
      </c>
      <c r="W39" s="61">
        <v>0.48599999999999999</v>
      </c>
    </row>
    <row r="40" spans="1:23" ht="11.4" customHeight="1" x14ac:dyDescent="0.3">
      <c r="A40" s="248"/>
      <c r="B40" s="249"/>
      <c r="C40" s="67"/>
      <c r="D40" s="567"/>
      <c r="E40" s="567"/>
      <c r="F40" s="67"/>
      <c r="G40" s="568"/>
      <c r="H40" s="568"/>
      <c r="I40" s="67"/>
      <c r="J40" s="67"/>
      <c r="K40" s="68"/>
      <c r="L40" s="68"/>
      <c r="M40" s="67"/>
      <c r="N40" s="67"/>
      <c r="O40" s="68"/>
    </row>
    <row r="41" spans="1:23" ht="16.2" customHeight="1" x14ac:dyDescent="0.3">
      <c r="A41" s="659" t="s">
        <v>510</v>
      </c>
      <c r="B41" s="660"/>
      <c r="C41" s="660"/>
      <c r="D41" s="660"/>
      <c r="E41" s="660"/>
      <c r="F41" s="660"/>
      <c r="G41" s="660"/>
      <c r="H41" s="660"/>
      <c r="I41" s="660"/>
      <c r="J41" s="660"/>
      <c r="K41" s="660"/>
      <c r="L41" s="660"/>
      <c r="M41" s="660"/>
      <c r="N41" s="660"/>
      <c r="O41" s="660"/>
      <c r="P41" s="660"/>
    </row>
    <row r="42" spans="1:23" s="245" customFormat="1" ht="34.200000000000003" customHeight="1" x14ac:dyDescent="0.3">
      <c r="A42" s="242" t="s">
        <v>388</v>
      </c>
      <c r="B42" s="242" t="s">
        <v>389</v>
      </c>
      <c r="C42" s="242" t="s">
        <v>390</v>
      </c>
      <c r="D42" s="242" t="s">
        <v>391</v>
      </c>
      <c r="E42" s="243" t="s">
        <v>252</v>
      </c>
      <c r="F42" s="242" t="s">
        <v>390</v>
      </c>
      <c r="G42" s="242" t="s">
        <v>392</v>
      </c>
      <c r="H42" s="243" t="s">
        <v>252</v>
      </c>
      <c r="I42" s="242" t="s">
        <v>393</v>
      </c>
      <c r="J42" s="242" t="s">
        <v>394</v>
      </c>
      <c r="K42" s="242" t="s">
        <v>395</v>
      </c>
      <c r="L42" s="242" t="s">
        <v>396</v>
      </c>
      <c r="M42" s="242" t="s">
        <v>397</v>
      </c>
      <c r="N42" s="244" t="s">
        <v>398</v>
      </c>
      <c r="O42" s="244" t="s">
        <v>399</v>
      </c>
      <c r="P42" s="265" t="s">
        <v>400</v>
      </c>
    </row>
    <row r="43" spans="1:23" ht="10.95" customHeight="1" x14ac:dyDescent="0.3">
      <c r="A43" s="240">
        <f t="shared" ref="A43:A54" si="3">E43+H43</f>
        <v>4472.59</v>
      </c>
      <c r="B43" s="62" t="s">
        <v>511</v>
      </c>
      <c r="C43" s="235" t="s">
        <v>512</v>
      </c>
      <c r="D43" s="566" t="s">
        <v>513</v>
      </c>
      <c r="E43" s="288">
        <f>VLOOKUP($D43,'PASTE BID HERE'!$A:$B,2,FALSE)</f>
        <v>2318.2600000000002</v>
      </c>
      <c r="F43" s="235" t="s">
        <v>514</v>
      </c>
      <c r="G43" s="566" t="s">
        <v>515</v>
      </c>
      <c r="H43" s="288">
        <f>VLOOKUP($G43,'PASTE BID HERE'!$A:$B,2,FALSE)</f>
        <v>2154.33</v>
      </c>
      <c r="I43" s="62" t="s">
        <v>456</v>
      </c>
      <c r="J43" s="62" t="s">
        <v>516</v>
      </c>
      <c r="K43" s="63" t="s">
        <v>454</v>
      </c>
      <c r="L43" s="63" t="s">
        <v>488</v>
      </c>
      <c r="M43" s="62" t="s">
        <v>456</v>
      </c>
      <c r="N43" s="246" t="s">
        <v>415</v>
      </c>
      <c r="O43" s="241" t="s">
        <v>517</v>
      </c>
      <c r="P43" s="266" t="s">
        <v>518</v>
      </c>
    </row>
    <row r="44" spans="1:23" ht="10.95" customHeight="1" x14ac:dyDescent="0.3">
      <c r="A44" s="240">
        <f t="shared" si="3"/>
        <v>3334.6000000000004</v>
      </c>
      <c r="B44" s="62" t="s">
        <v>519</v>
      </c>
      <c r="C44" s="235" t="s">
        <v>512</v>
      </c>
      <c r="D44" s="566" t="s">
        <v>513</v>
      </c>
      <c r="E44" s="288">
        <f>VLOOKUP($D44,'PASTE BID HERE'!$A:$B,2,FALSE)</f>
        <v>2318.2600000000002</v>
      </c>
      <c r="F44" s="235" t="s">
        <v>520</v>
      </c>
      <c r="G44" s="566" t="s">
        <v>521</v>
      </c>
      <c r="H44" s="288">
        <f>VLOOKUP($G44,'PASTE BID HERE'!$A:$B,2,FALSE)</f>
        <v>1016.34</v>
      </c>
      <c r="I44" s="62" t="s">
        <v>456</v>
      </c>
      <c r="J44" s="62" t="s">
        <v>453</v>
      </c>
      <c r="K44" s="63" t="s">
        <v>469</v>
      </c>
      <c r="L44" s="63" t="s">
        <v>488</v>
      </c>
      <c r="M44" s="62" t="s">
        <v>456</v>
      </c>
      <c r="N44" s="246" t="s">
        <v>522</v>
      </c>
      <c r="O44" s="241" t="s">
        <v>523</v>
      </c>
      <c r="P44" s="266" t="s">
        <v>416</v>
      </c>
    </row>
    <row r="45" spans="1:23" ht="10.95" customHeight="1" x14ac:dyDescent="0.3">
      <c r="A45" s="240">
        <f t="shared" si="3"/>
        <v>4778.71</v>
      </c>
      <c r="B45" s="62" t="s">
        <v>524</v>
      </c>
      <c r="C45" s="235" t="s">
        <v>405</v>
      </c>
      <c r="D45" s="566" t="s">
        <v>406</v>
      </c>
      <c r="E45" s="288">
        <f>VLOOKUP($D45,'PASTE BID HERE'!$A:$B,2,FALSE)</f>
        <v>2624.38</v>
      </c>
      <c r="F45" s="235" t="s">
        <v>514</v>
      </c>
      <c r="G45" s="566" t="s">
        <v>515</v>
      </c>
      <c r="H45" s="288">
        <f>VLOOKUP($G45,'PASTE BID HERE'!$A:$B,2,FALSE)</f>
        <v>2154.33</v>
      </c>
      <c r="I45" s="62" t="s">
        <v>456</v>
      </c>
      <c r="J45" s="62" t="s">
        <v>516</v>
      </c>
      <c r="K45" s="63" t="s">
        <v>525</v>
      </c>
      <c r="L45" s="63" t="s">
        <v>488</v>
      </c>
      <c r="M45" s="62" t="s">
        <v>456</v>
      </c>
      <c r="N45" s="246" t="s">
        <v>526</v>
      </c>
      <c r="O45" s="241" t="s">
        <v>527</v>
      </c>
      <c r="P45" s="266" t="s">
        <v>528</v>
      </c>
    </row>
    <row r="46" spans="1:23" ht="10.95" customHeight="1" x14ac:dyDescent="0.3">
      <c r="A46" s="240">
        <f t="shared" si="3"/>
        <v>3640.7200000000003</v>
      </c>
      <c r="B46" s="62" t="s">
        <v>529</v>
      </c>
      <c r="C46" s="235" t="s">
        <v>405</v>
      </c>
      <c r="D46" s="566" t="s">
        <v>406</v>
      </c>
      <c r="E46" s="288">
        <f>VLOOKUP($D46,'PASTE BID HERE'!$A:$B,2,FALSE)</f>
        <v>2624.38</v>
      </c>
      <c r="F46" s="235" t="s">
        <v>520</v>
      </c>
      <c r="G46" s="566" t="s">
        <v>521</v>
      </c>
      <c r="H46" s="288">
        <f>VLOOKUP($G46,'PASTE BID HERE'!$A:$B,2,FALSE)</f>
        <v>1016.34</v>
      </c>
      <c r="I46" s="62" t="s">
        <v>456</v>
      </c>
      <c r="J46" s="62" t="s">
        <v>453</v>
      </c>
      <c r="K46" s="63" t="s">
        <v>454</v>
      </c>
      <c r="L46" s="63" t="s">
        <v>488</v>
      </c>
      <c r="M46" s="62" t="s">
        <v>456</v>
      </c>
      <c r="N46" s="246" t="s">
        <v>530</v>
      </c>
      <c r="O46" s="241" t="s">
        <v>531</v>
      </c>
      <c r="P46" s="266" t="s">
        <v>416</v>
      </c>
    </row>
    <row r="47" spans="1:23" ht="10.95" customHeight="1" x14ac:dyDescent="0.3">
      <c r="A47" s="240">
        <f t="shared" si="3"/>
        <v>5168.43</v>
      </c>
      <c r="B47" s="62" t="s">
        <v>532</v>
      </c>
      <c r="C47" s="235" t="s">
        <v>405</v>
      </c>
      <c r="D47" s="566" t="s">
        <v>406</v>
      </c>
      <c r="E47" s="288">
        <f>VLOOKUP($D47,'PASTE BID HERE'!$A:$B,2,FALSE)</f>
        <v>2624.38</v>
      </c>
      <c r="F47" s="235" t="s">
        <v>533</v>
      </c>
      <c r="G47" s="566" t="s">
        <v>534</v>
      </c>
      <c r="H47" s="288">
        <f>VLOOKUP($G47,'PASTE BID HERE'!$A:$B,2,FALSE)</f>
        <v>2544.0500000000002</v>
      </c>
      <c r="I47" s="62" t="s">
        <v>413</v>
      </c>
      <c r="J47" s="62" t="s">
        <v>535</v>
      </c>
      <c r="K47" s="63" t="s">
        <v>536</v>
      </c>
      <c r="L47" s="63" t="s">
        <v>488</v>
      </c>
      <c r="M47" s="62" t="s">
        <v>413</v>
      </c>
      <c r="N47" s="246" t="s">
        <v>481</v>
      </c>
      <c r="O47" s="241" t="s">
        <v>537</v>
      </c>
      <c r="P47" s="266" t="s">
        <v>459</v>
      </c>
    </row>
    <row r="48" spans="1:23" ht="10.95" customHeight="1" x14ac:dyDescent="0.3">
      <c r="A48" s="240">
        <f t="shared" si="3"/>
        <v>3855.6000000000004</v>
      </c>
      <c r="B48" s="62" t="s">
        <v>538</v>
      </c>
      <c r="C48" s="235" t="s">
        <v>405</v>
      </c>
      <c r="D48" s="566" t="s">
        <v>406</v>
      </c>
      <c r="E48" s="288">
        <f>VLOOKUP($D48,'PASTE BID HERE'!$A:$B,2,FALSE)</f>
        <v>2624.38</v>
      </c>
      <c r="F48" s="235" t="s">
        <v>539</v>
      </c>
      <c r="G48" s="566" t="s">
        <v>540</v>
      </c>
      <c r="H48" s="288">
        <f>VLOOKUP($G48,'PASTE BID HERE'!$A:$B,2,FALSE)</f>
        <v>1231.22</v>
      </c>
      <c r="I48" s="62" t="s">
        <v>413</v>
      </c>
      <c r="J48" s="62" t="s">
        <v>410</v>
      </c>
      <c r="K48" s="63" t="s">
        <v>424</v>
      </c>
      <c r="L48" s="63" t="s">
        <v>412</v>
      </c>
      <c r="M48" s="62" t="s">
        <v>541</v>
      </c>
      <c r="N48" s="246" t="s">
        <v>542</v>
      </c>
      <c r="O48" s="241" t="s">
        <v>522</v>
      </c>
      <c r="P48" s="266" t="s">
        <v>416</v>
      </c>
    </row>
    <row r="49" spans="1:23" ht="10.95" customHeight="1" x14ac:dyDescent="0.3">
      <c r="A49" s="240">
        <f t="shared" si="3"/>
        <v>6072.83</v>
      </c>
      <c r="B49" s="62" t="s">
        <v>543</v>
      </c>
      <c r="C49" s="235" t="s">
        <v>421</v>
      </c>
      <c r="D49" s="566" t="s">
        <v>422</v>
      </c>
      <c r="E49" s="288">
        <f>VLOOKUP($D49,'PASTE BID HERE'!$A:$B,2,FALSE)</f>
        <v>3528.78</v>
      </c>
      <c r="F49" s="235" t="s">
        <v>533</v>
      </c>
      <c r="G49" s="566" t="s">
        <v>534</v>
      </c>
      <c r="H49" s="288">
        <f>VLOOKUP($G49,'PASTE BID HERE'!$A:$B,2,FALSE)</f>
        <v>2544.0500000000002</v>
      </c>
      <c r="I49" s="62" t="s">
        <v>413</v>
      </c>
      <c r="J49" s="62" t="s">
        <v>535</v>
      </c>
      <c r="K49" s="63" t="s">
        <v>454</v>
      </c>
      <c r="L49" s="63" t="s">
        <v>488</v>
      </c>
      <c r="M49" s="62" t="s">
        <v>413</v>
      </c>
      <c r="N49" s="246" t="s">
        <v>413</v>
      </c>
      <c r="O49" s="241" t="s">
        <v>413</v>
      </c>
      <c r="P49" s="266" t="s">
        <v>416</v>
      </c>
    </row>
    <row r="50" spans="1:23" ht="10.95" customHeight="1" x14ac:dyDescent="0.25">
      <c r="A50" s="240">
        <f t="shared" si="3"/>
        <v>4760</v>
      </c>
      <c r="B50" s="62" t="s">
        <v>544</v>
      </c>
      <c r="C50" s="235" t="s">
        <v>421</v>
      </c>
      <c r="D50" s="566" t="s">
        <v>422</v>
      </c>
      <c r="E50" s="288">
        <f>VLOOKUP($D50,'PASTE BID HERE'!$A:$B,2,FALSE)</f>
        <v>3528.78</v>
      </c>
      <c r="F50" s="235" t="s">
        <v>539</v>
      </c>
      <c r="G50" s="566" t="s">
        <v>540</v>
      </c>
      <c r="H50" s="288">
        <f>VLOOKUP($G50,'PASTE BID HERE'!$A:$B,2,FALSE)</f>
        <v>1231.22</v>
      </c>
      <c r="I50" s="62" t="s">
        <v>541</v>
      </c>
      <c r="J50" s="62" t="s">
        <v>545</v>
      </c>
      <c r="K50" s="63" t="s">
        <v>469</v>
      </c>
      <c r="L50" s="63" t="s">
        <v>496</v>
      </c>
      <c r="M50" s="62" t="s">
        <v>546</v>
      </c>
      <c r="N50" s="246" t="s">
        <v>547</v>
      </c>
      <c r="O50" s="241" t="s">
        <v>547</v>
      </c>
      <c r="P50" s="266" t="s">
        <v>416</v>
      </c>
      <c r="R50" s="64">
        <v>7492</v>
      </c>
      <c r="S50" s="64" t="e">
        <f>VLOOKUP(C58,[1]Sheet1!$A$1:$B$36,2,FALSE)</f>
        <v>#N/A</v>
      </c>
      <c r="T50" s="64">
        <v>0.48599999999999999</v>
      </c>
      <c r="U50" s="64">
        <v>1427</v>
      </c>
      <c r="V50" s="61" t="e">
        <f>VLOOKUP(F58,[1]Sheet1!$A$1:$B$36,2,FALSE)</f>
        <v>#N/A</v>
      </c>
      <c r="W50" s="61">
        <v>0.48599999999999999</v>
      </c>
    </row>
    <row r="51" spans="1:23" ht="10.95" customHeight="1" x14ac:dyDescent="0.25">
      <c r="A51" s="240">
        <f t="shared" si="3"/>
        <v>6284.06</v>
      </c>
      <c r="B51" s="62" t="s">
        <v>548</v>
      </c>
      <c r="C51" s="235" t="s">
        <v>421</v>
      </c>
      <c r="D51" s="566" t="s">
        <v>422</v>
      </c>
      <c r="E51" s="288">
        <f>VLOOKUP($D51,'PASTE BID HERE'!$A:$B,2,FALSE)</f>
        <v>3528.78</v>
      </c>
      <c r="F51" s="235" t="s">
        <v>549</v>
      </c>
      <c r="G51" s="566" t="s">
        <v>550</v>
      </c>
      <c r="H51" s="288">
        <f>VLOOKUP($G51,'PASTE BID HERE'!$A:$B,2,FALSE)</f>
        <v>2755.28</v>
      </c>
      <c r="I51" s="62" t="s">
        <v>489</v>
      </c>
      <c r="J51" s="62" t="s">
        <v>535</v>
      </c>
      <c r="K51" s="63" t="s">
        <v>454</v>
      </c>
      <c r="L51" s="63" t="s">
        <v>488</v>
      </c>
      <c r="M51" s="62" t="s">
        <v>425</v>
      </c>
      <c r="N51" s="246" t="s">
        <v>498</v>
      </c>
      <c r="O51" s="241" t="s">
        <v>551</v>
      </c>
      <c r="P51" s="266" t="s">
        <v>552</v>
      </c>
      <c r="R51" s="64"/>
      <c r="S51" s="64"/>
      <c r="T51" s="64"/>
      <c r="U51" s="64"/>
    </row>
    <row r="52" spans="1:23" ht="10.95" customHeight="1" x14ac:dyDescent="0.25">
      <c r="A52" s="240">
        <f t="shared" si="3"/>
        <v>5000.16</v>
      </c>
      <c r="B52" s="62" t="s">
        <v>553</v>
      </c>
      <c r="C52" s="235" t="s">
        <v>421</v>
      </c>
      <c r="D52" s="566" t="s">
        <v>422</v>
      </c>
      <c r="E52" s="288">
        <f>VLOOKUP($D52,'PASTE BID HERE'!$A:$B,2,FALSE)</f>
        <v>3528.78</v>
      </c>
      <c r="F52" s="235" t="s">
        <v>554</v>
      </c>
      <c r="G52" s="566" t="s">
        <v>555</v>
      </c>
      <c r="H52" s="288">
        <f>VLOOKUP($G52,'PASTE BID HERE'!$A:$B,2,FALSE)</f>
        <v>1471.38</v>
      </c>
      <c r="I52" s="62" t="s">
        <v>489</v>
      </c>
      <c r="J52" s="62" t="s">
        <v>410</v>
      </c>
      <c r="K52" s="63" t="s">
        <v>469</v>
      </c>
      <c r="L52" s="63" t="s">
        <v>412</v>
      </c>
      <c r="M52" s="62" t="s">
        <v>425</v>
      </c>
      <c r="N52" s="246" t="s">
        <v>498</v>
      </c>
      <c r="O52" s="241" t="s">
        <v>490</v>
      </c>
      <c r="P52" s="266" t="s">
        <v>416</v>
      </c>
      <c r="R52" s="64"/>
      <c r="S52" s="64"/>
      <c r="T52" s="64"/>
      <c r="U52" s="64"/>
    </row>
    <row r="53" spans="1:23" ht="10.95" customHeight="1" x14ac:dyDescent="0.25">
      <c r="A53" s="240">
        <f t="shared" si="3"/>
        <v>7361.8600000000006</v>
      </c>
      <c r="B53" s="62" t="s">
        <v>556</v>
      </c>
      <c r="C53" s="235" t="s">
        <v>421</v>
      </c>
      <c r="D53" s="566" t="s">
        <v>422</v>
      </c>
      <c r="E53" s="288">
        <f>VLOOKUP($D53,'PASTE BID HERE'!$A:$B,2,FALSE)</f>
        <v>3528.78</v>
      </c>
      <c r="F53" s="235" t="s">
        <v>557</v>
      </c>
      <c r="G53" s="566" t="s">
        <v>558</v>
      </c>
      <c r="H53" s="288">
        <f>VLOOKUP($G53,'PASTE BID HERE'!$A:$B,2,FALSE)</f>
        <v>3833.08</v>
      </c>
      <c r="I53" s="62" t="s">
        <v>497</v>
      </c>
      <c r="J53" s="62" t="s">
        <v>559</v>
      </c>
      <c r="K53" s="63" t="s">
        <v>424</v>
      </c>
      <c r="L53" s="63" t="s">
        <v>488</v>
      </c>
      <c r="M53" s="62" t="s">
        <v>560</v>
      </c>
      <c r="N53" s="246" t="s">
        <v>561</v>
      </c>
      <c r="O53" s="241" t="s">
        <v>562</v>
      </c>
      <c r="P53" s="266" t="s">
        <v>552</v>
      </c>
      <c r="R53" s="64">
        <v>7492</v>
      </c>
      <c r="S53" s="64" t="e">
        <f>VLOOKUP(#REF!,[1]Sheet1!$A$1:$B$36,2,FALSE)</f>
        <v>#REF!</v>
      </c>
      <c r="T53" s="64">
        <v>0.48599999999999999</v>
      </c>
      <c r="U53" s="64">
        <v>1427</v>
      </c>
      <c r="V53" s="61" t="e">
        <f>VLOOKUP(#REF!,[1]Sheet1!$A$1:$B$36,2,FALSE)</f>
        <v>#REF!</v>
      </c>
      <c r="W53" s="61">
        <v>0.48599999999999999</v>
      </c>
    </row>
    <row r="54" spans="1:23" ht="10.95" customHeight="1" x14ac:dyDescent="0.25">
      <c r="A54" s="240">
        <f t="shared" si="3"/>
        <v>5351.31</v>
      </c>
      <c r="B54" s="62" t="s">
        <v>563</v>
      </c>
      <c r="C54" s="235" t="s">
        <v>421</v>
      </c>
      <c r="D54" s="566" t="s">
        <v>422</v>
      </c>
      <c r="E54" s="288">
        <f>VLOOKUP($D54,'PASTE BID HERE'!$A:$B,2,FALSE)</f>
        <v>3528.78</v>
      </c>
      <c r="F54" s="235" t="s">
        <v>564</v>
      </c>
      <c r="G54" s="566" t="s">
        <v>565</v>
      </c>
      <c r="H54" s="288">
        <f>VLOOKUP($G54,'PASTE BID HERE'!$A:$B,2,FALSE)</f>
        <v>1822.53</v>
      </c>
      <c r="I54" s="62" t="s">
        <v>443</v>
      </c>
      <c r="J54" s="62" t="s">
        <v>410</v>
      </c>
      <c r="K54" s="63" t="s">
        <v>566</v>
      </c>
      <c r="L54" s="63" t="s">
        <v>412</v>
      </c>
      <c r="M54" s="62" t="s">
        <v>560</v>
      </c>
      <c r="N54" s="246" t="s">
        <v>505</v>
      </c>
      <c r="O54" s="241" t="s">
        <v>409</v>
      </c>
      <c r="P54" s="266" t="s">
        <v>416</v>
      </c>
      <c r="R54" s="64">
        <v>7492</v>
      </c>
      <c r="S54" s="64" t="e">
        <f>VLOOKUP(#REF!,[1]Sheet1!$A$1:$B$36,2,FALSE)</f>
        <v>#REF!</v>
      </c>
      <c r="T54" s="64">
        <v>0.48599999999999999</v>
      </c>
      <c r="U54" s="64">
        <v>1468</v>
      </c>
      <c r="V54" s="61" t="e">
        <f>VLOOKUP(#REF!,[1]Sheet1!$A$1:$B$36,2,FALSE)</f>
        <v>#REF!</v>
      </c>
      <c r="W54" s="61">
        <v>0.48599999999999999</v>
      </c>
    </row>
    <row r="55" spans="1:23" ht="11.25" customHeight="1" x14ac:dyDescent="0.25">
      <c r="A55" s="537"/>
      <c r="B55" s="538"/>
      <c r="C55" s="531"/>
      <c r="D55" s="569"/>
      <c r="E55" s="569"/>
      <c r="F55" s="531"/>
      <c r="G55" s="559"/>
      <c r="H55" s="559"/>
      <c r="I55" s="531"/>
      <c r="J55" s="531"/>
      <c r="K55" s="532"/>
      <c r="L55" s="68"/>
      <c r="M55" s="67"/>
      <c r="N55" s="67"/>
      <c r="O55" s="68"/>
      <c r="R55" s="64">
        <v>7492</v>
      </c>
      <c r="S55" s="64" t="e">
        <f>VLOOKUP(#REF!,[1]Sheet1!$A$1:$B$36,2,FALSE)</f>
        <v>#REF!</v>
      </c>
      <c r="T55" s="64">
        <v>0.48599999999999999</v>
      </c>
      <c r="U55" s="64">
        <v>1468</v>
      </c>
      <c r="V55" s="61" t="e">
        <f>VLOOKUP(#REF!,[1]Sheet1!$A$1:$B$36,2,FALSE)</f>
        <v>#REF!</v>
      </c>
      <c r="W55" s="61">
        <v>0.48599999999999999</v>
      </c>
    </row>
    <row r="56" spans="1:23" ht="16.95" customHeight="1" x14ac:dyDescent="0.3">
      <c r="A56" s="650" t="s">
        <v>567</v>
      </c>
      <c r="B56" s="651"/>
      <c r="C56" s="651"/>
      <c r="D56" s="651"/>
      <c r="E56" s="651"/>
      <c r="F56" s="651"/>
      <c r="G56" s="651"/>
      <c r="H56" s="651"/>
      <c r="I56" s="651"/>
      <c r="J56" s="651"/>
      <c r="K56" s="651"/>
      <c r="L56" s="651"/>
      <c r="M56" s="651"/>
      <c r="N56" s="651"/>
      <c r="O56" s="651"/>
      <c r="P56" s="652"/>
    </row>
    <row r="57" spans="1:23" s="247" customFormat="1" ht="31.2" customHeight="1" x14ac:dyDescent="0.3">
      <c r="A57" s="533" t="s">
        <v>388</v>
      </c>
      <c r="B57" s="533" t="s">
        <v>389</v>
      </c>
      <c r="C57" s="533" t="s">
        <v>390</v>
      </c>
      <c r="D57" s="533" t="s">
        <v>391</v>
      </c>
      <c r="E57" s="534" t="s">
        <v>252</v>
      </c>
      <c r="F57" s="533" t="s">
        <v>390</v>
      </c>
      <c r="G57" s="533" t="s">
        <v>392</v>
      </c>
      <c r="H57" s="534" t="s">
        <v>252</v>
      </c>
      <c r="I57" s="533" t="s">
        <v>393</v>
      </c>
      <c r="J57" s="533" t="s">
        <v>394</v>
      </c>
      <c r="K57" s="533" t="s">
        <v>395</v>
      </c>
      <c r="L57" s="533" t="s">
        <v>396</v>
      </c>
      <c r="M57" s="533" t="s">
        <v>397</v>
      </c>
      <c r="N57" s="536" t="s">
        <v>398</v>
      </c>
      <c r="O57" s="536" t="s">
        <v>399</v>
      </c>
      <c r="P57" s="535" t="s">
        <v>400</v>
      </c>
    </row>
    <row r="58" spans="1:23" ht="10.95" customHeight="1" x14ac:dyDescent="0.3">
      <c r="A58" s="240">
        <f t="shared" ref="A58:A61" si="4">E58+H58</f>
        <v>6219.03</v>
      </c>
      <c r="B58" s="62" t="s">
        <v>568</v>
      </c>
      <c r="C58" s="235" t="s">
        <v>449</v>
      </c>
      <c r="D58" s="566" t="s">
        <v>450</v>
      </c>
      <c r="E58" s="288">
        <f>VLOOKUP($D58,'PASTE BID HERE'!$A:$B,2,FALSE)</f>
        <v>4064.7</v>
      </c>
      <c r="F58" s="235" t="s">
        <v>514</v>
      </c>
      <c r="G58" s="566" t="s">
        <v>515</v>
      </c>
      <c r="H58" s="288">
        <f>VLOOKUP($G58,'PASTE BID HERE'!$A:$B,2,FALSE)</f>
        <v>2154.33</v>
      </c>
      <c r="I58" s="253" t="s">
        <v>456</v>
      </c>
      <c r="J58" s="253" t="s">
        <v>516</v>
      </c>
      <c r="K58" s="256" t="s">
        <v>454</v>
      </c>
      <c r="L58" s="256" t="s">
        <v>488</v>
      </c>
      <c r="M58" s="253" t="s">
        <v>456</v>
      </c>
      <c r="N58" s="257" t="s">
        <v>415</v>
      </c>
      <c r="O58" s="251" t="s">
        <v>517</v>
      </c>
      <c r="P58" s="266" t="s">
        <v>518</v>
      </c>
    </row>
    <row r="59" spans="1:23" ht="10.95" customHeight="1" x14ac:dyDescent="0.3">
      <c r="A59" s="240">
        <f t="shared" si="4"/>
        <v>6608.75</v>
      </c>
      <c r="B59" s="62" t="s">
        <v>569</v>
      </c>
      <c r="C59" s="235" t="s">
        <v>449</v>
      </c>
      <c r="D59" s="566" t="s">
        <v>450</v>
      </c>
      <c r="E59" s="288">
        <f>VLOOKUP($D59,'PASTE BID HERE'!$A:$B,2,FALSE)</f>
        <v>4064.7</v>
      </c>
      <c r="F59" s="235" t="s">
        <v>533</v>
      </c>
      <c r="G59" s="566" t="s">
        <v>534</v>
      </c>
      <c r="H59" s="288">
        <f>VLOOKUP($G59,'PASTE BID HERE'!$A:$B,2,FALSE)</f>
        <v>2544.0500000000002</v>
      </c>
      <c r="I59" s="253" t="s">
        <v>456</v>
      </c>
      <c r="J59" s="253" t="s">
        <v>516</v>
      </c>
      <c r="K59" s="256" t="s">
        <v>525</v>
      </c>
      <c r="L59" s="256" t="s">
        <v>488</v>
      </c>
      <c r="M59" s="253" t="s">
        <v>456</v>
      </c>
      <c r="N59" s="257" t="s">
        <v>526</v>
      </c>
      <c r="O59" s="251" t="s">
        <v>527</v>
      </c>
      <c r="P59" s="266" t="s">
        <v>528</v>
      </c>
    </row>
    <row r="60" spans="1:23" ht="10.95" customHeight="1" x14ac:dyDescent="0.3">
      <c r="A60" s="240">
        <f t="shared" si="4"/>
        <v>7998.51</v>
      </c>
      <c r="B60" s="62" t="s">
        <v>570</v>
      </c>
      <c r="C60" s="235" t="s">
        <v>484</v>
      </c>
      <c r="D60" s="566" t="s">
        <v>485</v>
      </c>
      <c r="E60" s="288">
        <f>VLOOKUP($D60,'PASTE BID HERE'!$A:$B,2,FALSE)</f>
        <v>5243.23</v>
      </c>
      <c r="F60" s="235" t="s">
        <v>549</v>
      </c>
      <c r="G60" s="566" t="s">
        <v>550</v>
      </c>
      <c r="H60" s="288">
        <f>VLOOKUP($G60,'PASTE BID HERE'!$A:$B,2,FALSE)</f>
        <v>2755.28</v>
      </c>
      <c r="I60" s="253" t="s">
        <v>413</v>
      </c>
      <c r="J60" s="253" t="s">
        <v>535</v>
      </c>
      <c r="K60" s="256" t="s">
        <v>536</v>
      </c>
      <c r="L60" s="256" t="s">
        <v>488</v>
      </c>
      <c r="M60" s="253" t="s">
        <v>413</v>
      </c>
      <c r="N60" s="257" t="s">
        <v>481</v>
      </c>
      <c r="O60" s="251" t="s">
        <v>537</v>
      </c>
      <c r="P60" s="266" t="s">
        <v>459</v>
      </c>
    </row>
    <row r="61" spans="1:23" ht="10.95" customHeight="1" x14ac:dyDescent="0.3">
      <c r="A61" s="240">
        <f t="shared" si="4"/>
        <v>9076.31</v>
      </c>
      <c r="B61" s="62" t="s">
        <v>571</v>
      </c>
      <c r="C61" s="235" t="s">
        <v>484</v>
      </c>
      <c r="D61" s="566" t="s">
        <v>485</v>
      </c>
      <c r="E61" s="288">
        <f>VLOOKUP($D61,'PASTE BID HERE'!$A:$B,2,FALSE)</f>
        <v>5243.23</v>
      </c>
      <c r="F61" s="235" t="s">
        <v>557</v>
      </c>
      <c r="G61" s="566" t="s">
        <v>558</v>
      </c>
      <c r="H61" s="288">
        <f>VLOOKUP($G61,'PASTE BID HERE'!$A:$B,2,FALSE)</f>
        <v>3833.08</v>
      </c>
      <c r="I61" s="253" t="s">
        <v>413</v>
      </c>
      <c r="J61" s="253" t="s">
        <v>535</v>
      </c>
      <c r="K61" s="256" t="s">
        <v>454</v>
      </c>
      <c r="L61" s="256" t="s">
        <v>488</v>
      </c>
      <c r="M61" s="253" t="s">
        <v>413</v>
      </c>
      <c r="N61" s="257" t="s">
        <v>413</v>
      </c>
      <c r="O61" s="251" t="s">
        <v>413</v>
      </c>
      <c r="P61" s="266" t="s">
        <v>416</v>
      </c>
    </row>
    <row r="62" spans="1:23" ht="11.25" customHeight="1" x14ac:dyDescent="0.25">
      <c r="A62" s="537"/>
      <c r="B62" s="538"/>
      <c r="C62" s="531"/>
      <c r="D62" s="569"/>
      <c r="E62" s="569"/>
      <c r="F62" s="531"/>
      <c r="G62" s="559"/>
      <c r="H62" s="559"/>
      <c r="I62" s="531"/>
      <c r="J62" s="531"/>
      <c r="K62" s="532"/>
      <c r="L62" s="68"/>
      <c r="M62" s="67"/>
      <c r="N62" s="67"/>
      <c r="O62" s="68"/>
      <c r="R62" s="64">
        <v>7492</v>
      </c>
      <c r="S62" s="64" t="e">
        <f>VLOOKUP(#REF!,[1]Sheet1!$A$1:$B$36,2,FALSE)</f>
        <v>#REF!</v>
      </c>
      <c r="T62" s="64">
        <v>0.48599999999999999</v>
      </c>
      <c r="U62" s="64">
        <v>1468</v>
      </c>
      <c r="V62" s="61" t="e">
        <f>VLOOKUP(#REF!,[1]Sheet1!$A$1:$B$36,2,FALSE)</f>
        <v>#REF!</v>
      </c>
      <c r="W62" s="61">
        <v>0.48599999999999999</v>
      </c>
    </row>
    <row r="63" spans="1:23" ht="17.25" customHeight="1" x14ac:dyDescent="0.3">
      <c r="A63" s="650" t="s">
        <v>572</v>
      </c>
      <c r="B63" s="651"/>
      <c r="C63" s="651"/>
      <c r="D63" s="651"/>
      <c r="E63" s="651"/>
      <c r="F63" s="651"/>
      <c r="G63" s="651"/>
      <c r="H63" s="651"/>
      <c r="I63" s="651"/>
      <c r="J63" s="651"/>
      <c r="K63" s="651"/>
      <c r="L63" s="651"/>
      <c r="M63" s="651"/>
      <c r="N63" s="651"/>
      <c r="O63" s="651"/>
      <c r="P63" s="652"/>
    </row>
    <row r="64" spans="1:23" s="247" customFormat="1" ht="33.6" customHeight="1" x14ac:dyDescent="0.3">
      <c r="A64" s="533" t="s">
        <v>388</v>
      </c>
      <c r="B64" s="533" t="s">
        <v>389</v>
      </c>
      <c r="C64" s="533" t="s">
        <v>390</v>
      </c>
      <c r="D64" s="533" t="s">
        <v>391</v>
      </c>
      <c r="E64" s="533" t="s">
        <v>252</v>
      </c>
      <c r="F64" s="533" t="s">
        <v>390</v>
      </c>
      <c r="G64" s="533" t="s">
        <v>392</v>
      </c>
      <c r="H64" s="536"/>
      <c r="I64" s="539" t="s">
        <v>393</v>
      </c>
      <c r="J64" s="539" t="s">
        <v>394</v>
      </c>
      <c r="K64" s="539" t="s">
        <v>395</v>
      </c>
      <c r="L64" s="539" t="s">
        <v>396</v>
      </c>
      <c r="M64" s="539" t="s">
        <v>397</v>
      </c>
      <c r="N64" s="539" t="s">
        <v>398</v>
      </c>
      <c r="O64" s="539" t="s">
        <v>399</v>
      </c>
      <c r="P64" s="535" t="s">
        <v>400</v>
      </c>
    </row>
    <row r="65" spans="1:20" ht="10.95" customHeight="1" x14ac:dyDescent="0.25">
      <c r="A65" s="240">
        <f t="shared" ref="A65:A66" si="5">E65+H65</f>
        <v>8781.35</v>
      </c>
      <c r="B65" s="62" t="s">
        <v>573</v>
      </c>
      <c r="C65" s="235" t="s">
        <v>503</v>
      </c>
      <c r="D65" s="570" t="s">
        <v>504</v>
      </c>
      <c r="E65" s="288">
        <f>VLOOKUP($D65,'PASTE BID HERE'!$A:$B,2,FALSE)</f>
        <v>5971.25</v>
      </c>
      <c r="F65" s="235" t="s">
        <v>574</v>
      </c>
      <c r="G65" s="566" t="s">
        <v>575</v>
      </c>
      <c r="H65" s="288">
        <f>VLOOKUP($G65,'PASTE BID HERE'!$A:$B,2,FALSE)</f>
        <v>2810.1</v>
      </c>
      <c r="I65" s="260" t="s">
        <v>576</v>
      </c>
      <c r="J65" s="260" t="s">
        <v>577</v>
      </c>
      <c r="K65" s="261" t="s">
        <v>464</v>
      </c>
      <c r="L65" s="261" t="s">
        <v>424</v>
      </c>
      <c r="M65" s="260" t="s">
        <v>576</v>
      </c>
      <c r="N65" s="260" t="s">
        <v>576</v>
      </c>
      <c r="O65" s="261" t="s">
        <v>576</v>
      </c>
      <c r="P65" s="266" t="s">
        <v>578</v>
      </c>
      <c r="R65" s="64">
        <v>6301</v>
      </c>
      <c r="S65" s="64">
        <v>3824</v>
      </c>
      <c r="T65" s="64">
        <v>0.45300000000000001</v>
      </c>
    </row>
    <row r="66" spans="1:20" ht="10.95" customHeight="1" x14ac:dyDescent="0.25">
      <c r="A66" s="540">
        <f t="shared" si="5"/>
        <v>9880.83</v>
      </c>
      <c r="B66" s="541" t="s">
        <v>579</v>
      </c>
      <c r="C66" s="522" t="s">
        <v>503</v>
      </c>
      <c r="D66" s="571" t="s">
        <v>504</v>
      </c>
      <c r="E66" s="523">
        <f>VLOOKUP($D66,'PASTE BID HERE'!$A:$B,2,FALSE)</f>
        <v>5971.25</v>
      </c>
      <c r="F66" s="235" t="s">
        <v>580</v>
      </c>
      <c r="G66" s="566" t="s">
        <v>581</v>
      </c>
      <c r="H66" s="288">
        <f>VLOOKUP($G66,'PASTE BID HERE'!$A:$B,2,FALSE)</f>
        <v>3909.58</v>
      </c>
      <c r="I66" s="260" t="s">
        <v>582</v>
      </c>
      <c r="J66" s="260" t="s">
        <v>577</v>
      </c>
      <c r="K66" s="261" t="s">
        <v>454</v>
      </c>
      <c r="L66" s="261" t="s">
        <v>424</v>
      </c>
      <c r="M66" s="260" t="s">
        <v>497</v>
      </c>
      <c r="N66" s="260" t="s">
        <v>497</v>
      </c>
      <c r="O66" s="261" t="s">
        <v>497</v>
      </c>
      <c r="P66" s="266" t="s">
        <v>578</v>
      </c>
      <c r="R66" s="64"/>
      <c r="S66" s="64"/>
      <c r="T66" s="64"/>
    </row>
    <row r="67" spans="1:20" ht="10.95" customHeight="1" x14ac:dyDescent="0.25">
      <c r="A67" s="543"/>
      <c r="B67" s="544"/>
      <c r="C67" s="545"/>
      <c r="D67" s="572"/>
      <c r="E67" s="546"/>
      <c r="F67" s="237"/>
      <c r="G67" s="568"/>
      <c r="H67" s="568"/>
      <c r="I67" s="290"/>
      <c r="J67" s="290"/>
      <c r="K67" s="291"/>
      <c r="L67" s="291"/>
      <c r="M67" s="290"/>
      <c r="N67" s="290"/>
      <c r="O67" s="291"/>
      <c r="P67" s="267"/>
      <c r="R67" s="64"/>
      <c r="S67" s="64"/>
      <c r="T67" s="64"/>
    </row>
    <row r="68" spans="1:20" ht="14.4" x14ac:dyDescent="0.3">
      <c r="A68" s="655" t="s">
        <v>583</v>
      </c>
      <c r="B68" s="656"/>
      <c r="C68" s="656"/>
      <c r="D68" s="656"/>
      <c r="E68" s="657"/>
    </row>
    <row r="69" spans="1:20" s="264" customFormat="1" ht="14.4" x14ac:dyDescent="0.3">
      <c r="A69" s="263"/>
      <c r="B69" s="263" t="s">
        <v>584</v>
      </c>
      <c r="C69" s="658" t="s">
        <v>585</v>
      </c>
      <c r="D69" s="658"/>
      <c r="E69" s="542" t="s">
        <v>252</v>
      </c>
      <c r="P69" s="271"/>
    </row>
    <row r="70" spans="1:20" ht="14.4" x14ac:dyDescent="0.3">
      <c r="A70" s="259" t="s">
        <v>586</v>
      </c>
      <c r="B70" s="359" t="s">
        <v>587</v>
      </c>
      <c r="C70" s="638" t="s">
        <v>588</v>
      </c>
      <c r="D70" s="638"/>
      <c r="E70" s="288">
        <f>VLOOKUP($C70,'PASTE BID HERE'!$A:$B,2,FALSE)</f>
        <v>131.94</v>
      </c>
    </row>
    <row r="71" spans="1:20" ht="14.4" x14ac:dyDescent="0.3">
      <c r="A71" s="259" t="s">
        <v>589</v>
      </c>
      <c r="B71" s="359" t="s">
        <v>590</v>
      </c>
      <c r="C71" s="638" t="s">
        <v>591</v>
      </c>
      <c r="D71" s="638"/>
      <c r="E71" s="288">
        <f>VLOOKUP($C71,'PASTE BID HERE'!$A:$B,2,FALSE)</f>
        <v>189.61</v>
      </c>
    </row>
    <row r="72" spans="1:20" ht="14.4" x14ac:dyDescent="0.3">
      <c r="A72" s="259" t="s">
        <v>592</v>
      </c>
      <c r="B72" s="359" t="s">
        <v>593</v>
      </c>
      <c r="C72" s="638" t="s">
        <v>594</v>
      </c>
      <c r="D72" s="638"/>
      <c r="E72" s="288">
        <f>VLOOKUP($C72,'PASTE BID HERE'!$A:$B,2,FALSE)</f>
        <v>193.29</v>
      </c>
    </row>
    <row r="73" spans="1:20" ht="14.4" x14ac:dyDescent="0.3">
      <c r="A73" s="259" t="s">
        <v>595</v>
      </c>
      <c r="B73" s="359" t="s">
        <v>596</v>
      </c>
      <c r="C73" s="638" t="s">
        <v>597</v>
      </c>
      <c r="D73" s="638"/>
      <c r="E73" s="288">
        <f>VLOOKUP($C73,'PASTE BID HERE'!$A:$B,2,FALSE)</f>
        <v>358.99</v>
      </c>
    </row>
    <row r="74" spans="1:20" ht="14.4" x14ac:dyDescent="0.3">
      <c r="A74" s="259" t="s">
        <v>598</v>
      </c>
      <c r="B74" s="359" t="s">
        <v>599</v>
      </c>
      <c r="C74" s="638" t="s">
        <v>600</v>
      </c>
      <c r="D74" s="638"/>
      <c r="E74" s="288">
        <f>VLOOKUP($C74,'PASTE BID HERE'!$A:$B,2,FALSE)</f>
        <v>425.12</v>
      </c>
    </row>
    <row r="76" spans="1:20" ht="14.4" x14ac:dyDescent="0.3">
      <c r="A76" s="667" t="s">
        <v>601</v>
      </c>
      <c r="B76" s="668"/>
      <c r="C76" s="668"/>
      <c r="D76" s="668"/>
      <c r="E76" s="668"/>
    </row>
    <row r="77" spans="1:20" s="245" customFormat="1" ht="14.4" x14ac:dyDescent="0.3">
      <c r="A77" s="262"/>
      <c r="B77" s="262" t="s">
        <v>584</v>
      </c>
      <c r="C77" s="653" t="s">
        <v>585</v>
      </c>
      <c r="D77" s="654"/>
      <c r="E77" s="262" t="s">
        <v>252</v>
      </c>
      <c r="P77" s="269"/>
    </row>
    <row r="78" spans="1:20" ht="14.4" x14ac:dyDescent="0.3">
      <c r="A78" s="9" t="s">
        <v>602</v>
      </c>
      <c r="B78" s="60" t="s">
        <v>603</v>
      </c>
      <c r="C78" s="630" t="s">
        <v>604</v>
      </c>
      <c r="D78" s="630"/>
      <c r="E78" s="288">
        <f>VLOOKUP($C78,'PASTE BID HERE'!$A:$B,2,FALSE)</f>
        <v>2146.38</v>
      </c>
    </row>
    <row r="79" spans="1:20" ht="14.4" hidden="1" x14ac:dyDescent="0.3">
      <c r="A79" s="9" t="s">
        <v>602</v>
      </c>
      <c r="B79" s="60" t="s">
        <v>605</v>
      </c>
      <c r="C79" s="630" t="s">
        <v>606</v>
      </c>
      <c r="D79" s="630"/>
      <c r="E79" s="288">
        <f>VLOOKUP($C79,'PASTE BID HERE'!$A:$B,2,FALSE)</f>
        <v>2211.12</v>
      </c>
    </row>
    <row r="80" spans="1:20" ht="14.4" x14ac:dyDescent="0.3">
      <c r="A80" s="9" t="s">
        <v>602</v>
      </c>
      <c r="B80" s="60" t="s">
        <v>607</v>
      </c>
      <c r="C80" s="630" t="s">
        <v>608</v>
      </c>
      <c r="D80" s="630"/>
      <c r="E80" s="288">
        <f>VLOOKUP($C80,'PASTE BID HERE'!$A:$B,2,FALSE)</f>
        <v>2407</v>
      </c>
    </row>
    <row r="81" spans="1:16" ht="14.4" x14ac:dyDescent="0.3">
      <c r="A81" s="9" t="s">
        <v>602</v>
      </c>
      <c r="B81" s="60" t="s">
        <v>609</v>
      </c>
      <c r="C81" s="630" t="s">
        <v>610</v>
      </c>
      <c r="D81" s="630"/>
      <c r="E81" s="288">
        <f>VLOOKUP($C81,'PASTE BID HERE'!$A:$B,2,FALSE)</f>
        <v>2519.0500000000002</v>
      </c>
    </row>
    <row r="82" spans="1:16" ht="14.4" x14ac:dyDescent="0.3">
      <c r="A82" s="9" t="s">
        <v>602</v>
      </c>
      <c r="B82" s="60" t="s">
        <v>611</v>
      </c>
      <c r="C82" s="630" t="s">
        <v>612</v>
      </c>
      <c r="D82" s="630"/>
      <c r="E82" s="288">
        <f>VLOOKUP($C82,'PASTE BID HERE'!$A:$B,2,FALSE)</f>
        <v>2612.84</v>
      </c>
    </row>
    <row r="83" spans="1:16" ht="14.4" x14ac:dyDescent="0.3">
      <c r="A83" s="9" t="s">
        <v>602</v>
      </c>
      <c r="B83" s="60" t="s">
        <v>613</v>
      </c>
      <c r="C83" s="630" t="s">
        <v>614</v>
      </c>
      <c r="D83" s="630"/>
      <c r="E83" s="288">
        <f>VLOOKUP($C83,'PASTE BID HERE'!$A:$B,2,FALSE)</f>
        <v>2799.18</v>
      </c>
    </row>
    <row r="85" spans="1:16" ht="14.4" x14ac:dyDescent="0.3">
      <c r="A85" s="646" t="s">
        <v>615</v>
      </c>
      <c r="B85" s="647"/>
      <c r="C85" s="647"/>
      <c r="D85" s="647"/>
      <c r="E85" s="647"/>
    </row>
    <row r="86" spans="1:16" s="247" customFormat="1" ht="14.4" x14ac:dyDescent="0.3">
      <c r="A86" s="262"/>
      <c r="B86" s="262" t="s">
        <v>584</v>
      </c>
      <c r="C86" s="637" t="s">
        <v>585</v>
      </c>
      <c r="D86" s="637"/>
      <c r="E86" s="262" t="s">
        <v>252</v>
      </c>
      <c r="P86" s="270"/>
    </row>
    <row r="87" spans="1:16" ht="22.8" x14ac:dyDescent="0.3">
      <c r="A87" s="554" t="s">
        <v>616</v>
      </c>
      <c r="B87" s="360" t="s">
        <v>617</v>
      </c>
      <c r="C87" s="645" t="s">
        <v>618</v>
      </c>
      <c r="D87" s="645"/>
      <c r="E87" s="288">
        <f>VLOOKUP($C87,'PASTE BID HERE'!$A:$B,2,FALSE)</f>
        <v>5651.52</v>
      </c>
    </row>
    <row r="88" spans="1:16" ht="22.8" x14ac:dyDescent="0.3">
      <c r="A88" s="554" t="s">
        <v>616</v>
      </c>
      <c r="B88" s="361" t="s">
        <v>619</v>
      </c>
      <c r="C88" s="639" t="s">
        <v>620</v>
      </c>
      <c r="D88" s="639"/>
      <c r="E88" s="288">
        <f>VLOOKUP($C88,'PASTE BID HERE'!$A:$B,2,FALSE)</f>
        <v>7431.9</v>
      </c>
    </row>
    <row r="89" spans="1:16" ht="22.8" x14ac:dyDescent="0.3">
      <c r="A89" s="554" t="s">
        <v>621</v>
      </c>
      <c r="B89" s="360" t="s">
        <v>622</v>
      </c>
      <c r="C89" s="645" t="s">
        <v>623</v>
      </c>
      <c r="D89" s="645"/>
      <c r="E89" s="288">
        <f>VLOOKUP($C89,'PASTE BID HERE'!$A:$B,2,FALSE)</f>
        <v>4243.26</v>
      </c>
    </row>
    <row r="90" spans="1:16" ht="22.8" x14ac:dyDescent="0.3">
      <c r="A90" s="554" t="s">
        <v>621</v>
      </c>
      <c r="B90" s="361" t="s">
        <v>624</v>
      </c>
      <c r="C90" s="639" t="s">
        <v>625</v>
      </c>
      <c r="D90" s="639"/>
      <c r="E90" s="288">
        <f>VLOOKUP($C90,'PASTE BID HERE'!$A:$B,2,FALSE)</f>
        <v>5497.38</v>
      </c>
    </row>
    <row r="91" spans="1:16" ht="14.4" x14ac:dyDescent="0.3">
      <c r="A91" s="276"/>
      <c r="B91" s="276"/>
      <c r="C91" s="277"/>
      <c r="D91" s="277"/>
      <c r="E91" s="238"/>
    </row>
    <row r="92" spans="1:16" ht="14.4" x14ac:dyDescent="0.3">
      <c r="A92" s="640" t="s">
        <v>626</v>
      </c>
      <c r="B92" s="641"/>
      <c r="C92" s="641"/>
      <c r="D92" s="641"/>
      <c r="E92" s="641"/>
    </row>
    <row r="93" spans="1:16" ht="14.4" x14ac:dyDescent="0.3">
      <c r="A93" s="262"/>
      <c r="B93" s="262" t="s">
        <v>584</v>
      </c>
      <c r="C93" s="637" t="s">
        <v>585</v>
      </c>
      <c r="D93" s="637"/>
      <c r="E93" s="262" t="s">
        <v>252</v>
      </c>
    </row>
    <row r="94" spans="1:16" ht="14.4" x14ac:dyDescent="0.3">
      <c r="A94" s="176" t="s">
        <v>627</v>
      </c>
      <c r="B94" s="362" t="s">
        <v>628</v>
      </c>
      <c r="C94" s="583" t="s">
        <v>629</v>
      </c>
      <c r="D94" s="583"/>
      <c r="E94" s="288" t="e">
        <f>VLOOKUP($C94,'PASTE BID HERE'!$A:$B,2,FALSE)</f>
        <v>#N/A</v>
      </c>
    </row>
    <row r="95" spans="1:16" ht="14.4" x14ac:dyDescent="0.3">
      <c r="A95" s="176" t="s">
        <v>627</v>
      </c>
      <c r="B95" s="362" t="s">
        <v>630</v>
      </c>
      <c r="C95" s="583" t="s">
        <v>631</v>
      </c>
      <c r="D95" s="583"/>
      <c r="E95" s="288" t="e">
        <f>VLOOKUP($C95,'PASTE BID HERE'!$A:$B,2,FALSE)</f>
        <v>#N/A</v>
      </c>
    </row>
    <row r="96" spans="1:16" ht="14.4" x14ac:dyDescent="0.3">
      <c r="A96" s="176" t="s">
        <v>627</v>
      </c>
      <c r="B96" s="362" t="s">
        <v>632</v>
      </c>
      <c r="C96" s="583" t="s">
        <v>633</v>
      </c>
      <c r="D96" s="583"/>
      <c r="E96" s="288" t="e">
        <f>VLOOKUP($C96,'PASTE BID HERE'!$A:$B,2,FALSE)</f>
        <v>#N/A</v>
      </c>
    </row>
    <row r="97" spans="1:5" ht="14.4" x14ac:dyDescent="0.3">
      <c r="A97" s="176" t="s">
        <v>627</v>
      </c>
      <c r="B97" s="362" t="s">
        <v>634</v>
      </c>
      <c r="C97" s="583" t="s">
        <v>635</v>
      </c>
      <c r="D97" s="583"/>
      <c r="E97" s="288" t="e">
        <f>VLOOKUP($C97,'PASTE BID HERE'!$A:$B,2,FALSE)</f>
        <v>#N/A</v>
      </c>
    </row>
    <row r="98" spans="1:5" ht="14.4" x14ac:dyDescent="0.3">
      <c r="A98" s="176" t="s">
        <v>627</v>
      </c>
      <c r="B98" s="362" t="s">
        <v>636</v>
      </c>
      <c r="C98" s="583" t="s">
        <v>637</v>
      </c>
      <c r="D98" s="583"/>
      <c r="E98" s="288" t="e">
        <f>VLOOKUP($C98,'PASTE BID HERE'!$A:$B,2,FALSE)</f>
        <v>#N/A</v>
      </c>
    </row>
    <row r="99" spans="1:5" ht="14.4" x14ac:dyDescent="0.3">
      <c r="A99" s="338"/>
      <c r="B99" s="338"/>
      <c r="C99" s="338"/>
      <c r="D99" s="338"/>
      <c r="E99" s="338"/>
    </row>
    <row r="100" spans="1:5" ht="14.4" x14ac:dyDescent="0.3">
      <c r="A100" s="640" t="s">
        <v>638</v>
      </c>
      <c r="B100" s="641"/>
      <c r="C100" s="641"/>
      <c r="D100" s="641"/>
      <c r="E100" s="641"/>
    </row>
    <row r="101" spans="1:5" ht="14.4" x14ac:dyDescent="0.3">
      <c r="A101" s="262"/>
      <c r="B101" s="262" t="s">
        <v>584</v>
      </c>
      <c r="C101" s="637" t="s">
        <v>585</v>
      </c>
      <c r="D101" s="637"/>
      <c r="E101" s="262" t="s">
        <v>252</v>
      </c>
    </row>
    <row r="102" spans="1:5" ht="14.4" x14ac:dyDescent="0.3">
      <c r="A102" s="176" t="s">
        <v>627</v>
      </c>
      <c r="B102" s="362" t="s">
        <v>628</v>
      </c>
      <c r="C102" s="583" t="s">
        <v>629</v>
      </c>
      <c r="D102" s="583"/>
      <c r="E102" s="288" t="e">
        <f>VLOOKUP($C102,'PASTE BID HERE'!$A:$B,2,FALSE)</f>
        <v>#N/A</v>
      </c>
    </row>
    <row r="103" spans="1:5" ht="14.4" x14ac:dyDescent="0.3">
      <c r="A103" s="176" t="s">
        <v>627</v>
      </c>
      <c r="B103" s="362" t="s">
        <v>630</v>
      </c>
      <c r="C103" s="583" t="s">
        <v>631</v>
      </c>
      <c r="D103" s="583"/>
      <c r="E103" s="288" t="e">
        <f>VLOOKUP($C103,'PASTE BID HERE'!$A:$B,2,FALSE)</f>
        <v>#N/A</v>
      </c>
    </row>
    <row r="104" spans="1:5" ht="14.4" x14ac:dyDescent="0.3">
      <c r="A104" s="176" t="s">
        <v>627</v>
      </c>
      <c r="B104" s="362" t="s">
        <v>632</v>
      </c>
      <c r="C104" s="583" t="s">
        <v>633</v>
      </c>
      <c r="D104" s="583"/>
      <c r="E104" s="288" t="e">
        <f>VLOOKUP($C104,'PASTE BID HERE'!$A:$B,2,FALSE)</f>
        <v>#N/A</v>
      </c>
    </row>
    <row r="105" spans="1:5" ht="14.4" x14ac:dyDescent="0.3">
      <c r="A105" s="176" t="s">
        <v>627</v>
      </c>
      <c r="B105" s="362" t="s">
        <v>634</v>
      </c>
      <c r="C105" s="583" t="s">
        <v>635</v>
      </c>
      <c r="D105" s="583"/>
      <c r="E105" s="288" t="e">
        <f>VLOOKUP($C105,'PASTE BID HERE'!$A:$B,2,FALSE)</f>
        <v>#N/A</v>
      </c>
    </row>
    <row r="106" spans="1:5" ht="14.4" x14ac:dyDescent="0.3">
      <c r="A106" s="176" t="s">
        <v>627</v>
      </c>
      <c r="B106" s="362" t="s">
        <v>636</v>
      </c>
      <c r="C106" s="583" t="s">
        <v>637</v>
      </c>
      <c r="D106" s="583"/>
      <c r="E106" s="288" t="e">
        <f>VLOOKUP($C106,'PASTE BID HERE'!$A:$B,2,FALSE)</f>
        <v>#N/A</v>
      </c>
    </row>
    <row r="107" spans="1:5" ht="14.4" x14ac:dyDescent="0.3">
      <c r="A107" s="636" t="s">
        <v>639</v>
      </c>
      <c r="B107" s="636"/>
      <c r="C107" s="636"/>
      <c r="D107" s="636"/>
      <c r="E107" s="636"/>
    </row>
    <row r="108" spans="1:5" ht="14.4" x14ac:dyDescent="0.3">
      <c r="A108" s="262"/>
      <c r="B108" s="262" t="s">
        <v>584</v>
      </c>
      <c r="C108" s="637" t="s">
        <v>585</v>
      </c>
      <c r="D108" s="637"/>
      <c r="E108" s="262" t="s">
        <v>252</v>
      </c>
    </row>
    <row r="109" spans="1:5" ht="14.4" x14ac:dyDescent="0.3">
      <c r="A109" s="339" t="s">
        <v>640</v>
      </c>
      <c r="B109" s="339">
        <v>8733967005</v>
      </c>
      <c r="C109" s="644">
        <v>8733967005</v>
      </c>
      <c r="D109" s="644"/>
      <c r="E109" s="288">
        <f>VLOOKUP($C109,'PASTE BID HERE'!$A:$B,2,FALSE)</f>
        <v>75.680000000000007</v>
      </c>
    </row>
  </sheetData>
  <mergeCells count="47">
    <mergeCell ref="G7:I8"/>
    <mergeCell ref="A56:P56"/>
    <mergeCell ref="A63:P63"/>
    <mergeCell ref="C77:D77"/>
    <mergeCell ref="A68:E68"/>
    <mergeCell ref="C69:D69"/>
    <mergeCell ref="C70:D70"/>
    <mergeCell ref="A41:P41"/>
    <mergeCell ref="A20:P20"/>
    <mergeCell ref="A9:P9"/>
    <mergeCell ref="A11:P11"/>
    <mergeCell ref="A34:P34"/>
    <mergeCell ref="A76:E76"/>
    <mergeCell ref="C71:D71"/>
    <mergeCell ref="C72:D72"/>
    <mergeCell ref="C73:D73"/>
    <mergeCell ref="B7:D8"/>
    <mergeCell ref="C108:D108"/>
    <mergeCell ref="C109:D109"/>
    <mergeCell ref="C94:D94"/>
    <mergeCell ref="C78:D78"/>
    <mergeCell ref="C79:D79"/>
    <mergeCell ref="C80:D80"/>
    <mergeCell ref="C81:D81"/>
    <mergeCell ref="C82:D82"/>
    <mergeCell ref="C83:D83"/>
    <mergeCell ref="C87:D87"/>
    <mergeCell ref="C88:D88"/>
    <mergeCell ref="C89:D89"/>
    <mergeCell ref="A92:E92"/>
    <mergeCell ref="A85:E85"/>
    <mergeCell ref="C95:D95"/>
    <mergeCell ref="A107:E107"/>
    <mergeCell ref="C93:D93"/>
    <mergeCell ref="C86:D86"/>
    <mergeCell ref="C96:D96"/>
    <mergeCell ref="C74:D74"/>
    <mergeCell ref="C90:D90"/>
    <mergeCell ref="C97:D97"/>
    <mergeCell ref="C98:D98"/>
    <mergeCell ref="A100:E100"/>
    <mergeCell ref="C101:D101"/>
    <mergeCell ref="C102:D102"/>
    <mergeCell ref="C103:D103"/>
    <mergeCell ref="C104:D104"/>
    <mergeCell ref="C105:D105"/>
    <mergeCell ref="C106:D106"/>
  </mergeCells>
  <phoneticPr fontId="15" type="noConversion"/>
  <printOptions horizontalCentered="1"/>
  <pageMargins left="0" right="0" top="0.75" bottom="0.75" header="0.3" footer="0.3"/>
  <pageSetup scale="75" fitToHeight="2" orientation="landscape" r:id="rId1"/>
  <rowBreaks count="2" manualBreakCount="2">
    <brk id="40" max="16383" man="1"/>
    <brk id="67" max="16383" man="1"/>
  </row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C958E6-3A91-46DC-BEF7-187C5B85A91F}">
  <dimension ref="A1:M81"/>
  <sheetViews>
    <sheetView topLeftCell="A49" zoomScale="160" zoomScaleNormal="160" zoomScalePageLayoutView="150" workbookViewId="0">
      <selection activeCell="C7" sqref="C7:F9"/>
    </sheetView>
  </sheetViews>
  <sheetFormatPr defaultColWidth="8.88671875" defaultRowHeight="7.8" x14ac:dyDescent="0.3"/>
  <cols>
    <col min="1" max="1" width="6.5546875" style="70" customWidth="1"/>
    <col min="2" max="2" width="11.88671875" style="70" customWidth="1"/>
    <col min="3" max="3" width="11.33203125" style="70" customWidth="1"/>
    <col min="4" max="4" width="10.33203125" style="70" customWidth="1"/>
    <col min="5" max="5" width="11.5546875" style="70" customWidth="1"/>
    <col min="6" max="6" width="6.88671875" style="70" customWidth="1"/>
    <col min="7" max="7" width="6.6640625" style="70" customWidth="1"/>
    <col min="8" max="8" width="6.5546875" style="70" customWidth="1"/>
    <col min="9" max="9" width="9.33203125" style="70" customWidth="1"/>
    <col min="10" max="10" width="6.88671875" style="70" customWidth="1"/>
    <col min="11" max="11" width="4.6640625" style="70" customWidth="1"/>
    <col min="12" max="12" width="8.33203125" style="70" customWidth="1"/>
    <col min="13" max="13" width="16.33203125" style="70" customWidth="1"/>
    <col min="14" max="16384" width="8.88671875" style="70"/>
  </cols>
  <sheetData>
    <row r="1" spans="1:13" ht="12" customHeight="1" x14ac:dyDescent="0.3">
      <c r="A1" s="69" t="s">
        <v>641</v>
      </c>
      <c r="B1" s="69"/>
      <c r="C1" s="669" t="s">
        <v>641</v>
      </c>
      <c r="D1" s="670"/>
      <c r="E1" s="670"/>
      <c r="F1" s="670"/>
      <c r="G1" s="670"/>
      <c r="H1" s="670"/>
      <c r="I1" s="670"/>
      <c r="J1" s="670"/>
      <c r="K1" s="670"/>
      <c r="L1" s="671"/>
    </row>
    <row r="2" spans="1:13" ht="9.6" customHeight="1" x14ac:dyDescent="0.3">
      <c r="A2" s="71"/>
      <c r="B2" s="72"/>
      <c r="C2" s="672" t="s">
        <v>642</v>
      </c>
      <c r="D2" s="673"/>
      <c r="E2" s="673"/>
      <c r="F2" s="673"/>
      <c r="G2" s="674" t="s">
        <v>643</v>
      </c>
      <c r="H2" s="674"/>
      <c r="I2" s="674"/>
      <c r="J2" s="674"/>
      <c r="K2" s="674"/>
      <c r="L2" s="675"/>
    </row>
    <row r="3" spans="1:13" ht="10.199999999999999" customHeight="1" x14ac:dyDescent="0.3">
      <c r="A3" s="73"/>
      <c r="B3" s="73"/>
      <c r="C3" s="74" t="s">
        <v>644</v>
      </c>
      <c r="D3" s="75" t="s">
        <v>584</v>
      </c>
      <c r="E3" s="75" t="s">
        <v>645</v>
      </c>
      <c r="F3" s="76" t="s">
        <v>252</v>
      </c>
      <c r="G3" s="77" t="s">
        <v>644</v>
      </c>
      <c r="H3" s="676" t="s">
        <v>584</v>
      </c>
      <c r="I3" s="676"/>
      <c r="J3" s="676" t="s">
        <v>645</v>
      </c>
      <c r="K3" s="676"/>
      <c r="L3" s="78" t="s">
        <v>252</v>
      </c>
    </row>
    <row r="4" spans="1:13" ht="8.4" customHeight="1" x14ac:dyDescent="0.3">
      <c r="A4" s="79"/>
      <c r="B4" s="79"/>
      <c r="C4" s="80">
        <v>8733956368</v>
      </c>
      <c r="D4" s="80" t="s">
        <v>646</v>
      </c>
      <c r="E4" s="81" t="s">
        <v>647</v>
      </c>
      <c r="F4" s="82"/>
      <c r="G4" s="83">
        <v>8733955036</v>
      </c>
      <c r="H4" s="677" t="s">
        <v>648</v>
      </c>
      <c r="I4" s="678"/>
      <c r="J4" s="679" t="s">
        <v>649</v>
      </c>
      <c r="K4" s="680"/>
      <c r="L4" s="84"/>
    </row>
    <row r="5" spans="1:13" ht="8.4" customHeight="1" x14ac:dyDescent="0.3">
      <c r="A5" s="79"/>
      <c r="B5" s="79"/>
      <c r="C5" s="80">
        <v>8733955693</v>
      </c>
      <c r="D5" s="80" t="s">
        <v>650</v>
      </c>
      <c r="E5" s="81" t="s">
        <v>649</v>
      </c>
      <c r="F5" s="85"/>
      <c r="G5" s="83">
        <v>8733955037</v>
      </c>
      <c r="H5" s="677" t="s">
        <v>651</v>
      </c>
      <c r="I5" s="678"/>
      <c r="J5" s="679" t="s">
        <v>652</v>
      </c>
      <c r="K5" s="680"/>
      <c r="L5" s="86"/>
    </row>
    <row r="6" spans="1:13" ht="8.4" customHeight="1" x14ac:dyDescent="0.3">
      <c r="A6" s="79"/>
      <c r="B6" s="79"/>
      <c r="C6" s="80">
        <v>8733955694</v>
      </c>
      <c r="D6" s="80" t="s">
        <v>653</v>
      </c>
      <c r="E6" s="81" t="s">
        <v>652</v>
      </c>
      <c r="F6" s="82"/>
      <c r="G6" s="681" t="s">
        <v>654</v>
      </c>
      <c r="H6" s="682"/>
      <c r="I6" s="682"/>
      <c r="J6" s="682"/>
      <c r="K6" s="682"/>
      <c r="L6" s="683"/>
    </row>
    <row r="7" spans="1:13" ht="10.199999999999999" customHeight="1" x14ac:dyDescent="0.3">
      <c r="A7" s="87"/>
      <c r="B7" s="87"/>
      <c r="C7" s="684" t="s">
        <v>655</v>
      </c>
      <c r="D7" s="684"/>
      <c r="E7" s="684"/>
      <c r="F7" s="685"/>
      <c r="G7" s="88" t="s">
        <v>644</v>
      </c>
      <c r="H7" s="688" t="s">
        <v>584</v>
      </c>
      <c r="I7" s="688"/>
      <c r="J7" s="688" t="s">
        <v>645</v>
      </c>
      <c r="K7" s="688"/>
      <c r="L7" s="89" t="s">
        <v>252</v>
      </c>
    </row>
    <row r="8" spans="1:13" ht="10.95" customHeight="1" x14ac:dyDescent="0.3">
      <c r="A8" s="90"/>
      <c r="B8" s="90"/>
      <c r="C8" s="686"/>
      <c r="D8" s="686"/>
      <c r="E8" s="686"/>
      <c r="F8" s="687"/>
      <c r="G8" s="80">
        <v>8733955689</v>
      </c>
      <c r="H8" s="689" t="s">
        <v>656</v>
      </c>
      <c r="I8" s="690"/>
      <c r="J8" s="691" t="s">
        <v>649</v>
      </c>
      <c r="K8" s="692"/>
      <c r="L8" s="82"/>
      <c r="M8" s="92"/>
    </row>
    <row r="9" spans="1:13" ht="8.4" customHeight="1" x14ac:dyDescent="0.3">
      <c r="A9" s="90"/>
      <c r="B9" s="90"/>
      <c r="C9" s="686"/>
      <c r="D9" s="686"/>
      <c r="E9" s="686"/>
      <c r="F9" s="687"/>
      <c r="G9" s="80">
        <v>8733952438</v>
      </c>
      <c r="H9" s="693" t="s">
        <v>657</v>
      </c>
      <c r="I9" s="693"/>
      <c r="J9" s="694" t="s">
        <v>652</v>
      </c>
      <c r="K9" s="694"/>
      <c r="L9" s="82"/>
    </row>
    <row r="10" spans="1:13" ht="10.199999999999999" customHeight="1" x14ac:dyDescent="0.3">
      <c r="A10" s="93" t="s">
        <v>658</v>
      </c>
      <c r="B10" s="94"/>
      <c r="C10" s="695" t="s">
        <v>658</v>
      </c>
      <c r="D10" s="696"/>
      <c r="E10" s="696"/>
      <c r="F10" s="696"/>
      <c r="G10" s="696"/>
      <c r="H10" s="696"/>
      <c r="I10" s="696"/>
      <c r="J10" s="696"/>
      <c r="K10" s="696"/>
      <c r="L10" s="697"/>
    </row>
    <row r="11" spans="1:13" ht="12" customHeight="1" x14ac:dyDescent="0.3">
      <c r="A11" s="95"/>
      <c r="B11" s="96"/>
      <c r="C11" s="698" t="s">
        <v>659</v>
      </c>
      <c r="D11" s="699"/>
      <c r="E11" s="699"/>
      <c r="F11" s="699"/>
      <c r="G11" s="700" t="s">
        <v>660</v>
      </c>
      <c r="H11" s="700"/>
      <c r="I11" s="700"/>
      <c r="J11" s="700"/>
      <c r="K11" s="700"/>
      <c r="L11" s="701"/>
    </row>
    <row r="12" spans="1:13" ht="10.95" customHeight="1" x14ac:dyDescent="0.3">
      <c r="A12" s="97"/>
      <c r="B12" s="96"/>
      <c r="C12" s="98" t="s">
        <v>644</v>
      </c>
      <c r="D12" s="99" t="s">
        <v>584</v>
      </c>
      <c r="E12" s="99" t="s">
        <v>645</v>
      </c>
      <c r="F12" s="99" t="s">
        <v>252</v>
      </c>
      <c r="G12" s="100" t="s">
        <v>644</v>
      </c>
      <c r="H12" s="702" t="s">
        <v>584</v>
      </c>
      <c r="I12" s="702"/>
      <c r="J12" s="702" t="s">
        <v>645</v>
      </c>
      <c r="K12" s="702"/>
      <c r="L12" s="101" t="s">
        <v>252</v>
      </c>
    </row>
    <row r="13" spans="1:13" ht="7.2" customHeight="1" x14ac:dyDescent="0.3">
      <c r="A13" s="79"/>
      <c r="B13" s="96"/>
      <c r="C13" s="80">
        <v>8733952439</v>
      </c>
      <c r="D13" s="80" t="s">
        <v>661</v>
      </c>
      <c r="E13" s="91" t="s">
        <v>662</v>
      </c>
      <c r="F13" s="82"/>
      <c r="G13" s="83">
        <v>8733955038</v>
      </c>
      <c r="H13" s="677" t="s">
        <v>663</v>
      </c>
      <c r="I13" s="678"/>
      <c r="J13" s="679" t="s">
        <v>662</v>
      </c>
      <c r="K13" s="680"/>
      <c r="L13" s="84"/>
    </row>
    <row r="14" spans="1:13" ht="7.2" customHeight="1" x14ac:dyDescent="0.3">
      <c r="A14" s="79"/>
      <c r="B14" s="96"/>
      <c r="C14" s="80">
        <v>8733952440</v>
      </c>
      <c r="D14" s="80" t="s">
        <v>664</v>
      </c>
      <c r="E14" s="91" t="s">
        <v>665</v>
      </c>
      <c r="F14" s="82"/>
      <c r="G14" s="83">
        <v>8733955039</v>
      </c>
      <c r="H14" s="677" t="s">
        <v>666</v>
      </c>
      <c r="I14" s="678"/>
      <c r="J14" s="679" t="s">
        <v>662</v>
      </c>
      <c r="K14" s="680"/>
      <c r="L14" s="84"/>
    </row>
    <row r="15" spans="1:13" ht="7.2" customHeight="1" x14ac:dyDescent="0.3">
      <c r="A15" s="79"/>
      <c r="B15" s="96"/>
      <c r="C15" s="80">
        <v>8733952441</v>
      </c>
      <c r="D15" s="80" t="s">
        <v>667</v>
      </c>
      <c r="E15" s="91" t="s">
        <v>668</v>
      </c>
      <c r="F15" s="82"/>
      <c r="G15" s="83">
        <v>8733955040</v>
      </c>
      <c r="H15" s="677" t="s">
        <v>669</v>
      </c>
      <c r="I15" s="678"/>
      <c r="J15" s="679" t="s">
        <v>668</v>
      </c>
      <c r="K15" s="680"/>
      <c r="L15" s="84"/>
    </row>
    <row r="16" spans="1:13" ht="7.2" customHeight="1" x14ac:dyDescent="0.3">
      <c r="A16" s="79"/>
      <c r="B16" s="96"/>
      <c r="C16" s="80">
        <v>8733952442</v>
      </c>
      <c r="D16" s="80" t="s">
        <v>670</v>
      </c>
      <c r="E16" s="91" t="s">
        <v>671</v>
      </c>
      <c r="F16" s="82"/>
      <c r="G16" s="83">
        <v>8733955041</v>
      </c>
      <c r="H16" s="677" t="s">
        <v>672</v>
      </c>
      <c r="I16" s="678"/>
      <c r="J16" s="679" t="s">
        <v>671</v>
      </c>
      <c r="K16" s="680"/>
      <c r="L16" s="84"/>
    </row>
    <row r="17" spans="1:12" ht="9" customHeight="1" x14ac:dyDescent="0.3">
      <c r="A17" s="102"/>
      <c r="B17" s="96"/>
      <c r="C17" s="704" t="s">
        <v>673</v>
      </c>
      <c r="D17" s="705"/>
      <c r="E17" s="705"/>
      <c r="F17" s="705"/>
      <c r="G17" s="705"/>
      <c r="H17" s="705" t="s">
        <v>674</v>
      </c>
      <c r="I17" s="705"/>
      <c r="J17" s="705"/>
      <c r="K17" s="705"/>
      <c r="L17" s="706"/>
    </row>
    <row r="18" spans="1:12" ht="9" customHeight="1" x14ac:dyDescent="0.3">
      <c r="A18" s="103"/>
      <c r="B18" s="96"/>
      <c r="C18" s="707" t="s">
        <v>675</v>
      </c>
      <c r="D18" s="708"/>
      <c r="E18" s="708"/>
      <c r="F18" s="708"/>
      <c r="G18" s="708"/>
      <c r="H18" s="708" t="s">
        <v>676</v>
      </c>
      <c r="I18" s="708"/>
      <c r="J18" s="708"/>
      <c r="K18" s="708"/>
      <c r="L18" s="709"/>
    </row>
    <row r="19" spans="1:12" ht="9" customHeight="1" x14ac:dyDescent="0.3">
      <c r="A19" s="104"/>
      <c r="B19" s="96"/>
      <c r="C19" s="105" t="s">
        <v>644</v>
      </c>
      <c r="D19" s="106" t="s">
        <v>584</v>
      </c>
      <c r="E19" s="710" t="s">
        <v>645</v>
      </c>
      <c r="F19" s="710"/>
      <c r="G19" s="107" t="s">
        <v>252</v>
      </c>
      <c r="H19" s="105" t="s">
        <v>644</v>
      </c>
      <c r="I19" s="106" t="s">
        <v>584</v>
      </c>
      <c r="J19" s="710" t="s">
        <v>645</v>
      </c>
      <c r="K19" s="710"/>
      <c r="L19" s="107" t="s">
        <v>252</v>
      </c>
    </row>
    <row r="20" spans="1:12" ht="8.4" customHeight="1" x14ac:dyDescent="0.3">
      <c r="A20" s="79"/>
      <c r="B20" s="96"/>
      <c r="C20" s="83">
        <v>7739832075</v>
      </c>
      <c r="D20" s="83" t="s">
        <v>677</v>
      </c>
      <c r="E20" s="679" t="s">
        <v>678</v>
      </c>
      <c r="F20" s="703"/>
      <c r="G20" s="84"/>
      <c r="H20" s="80">
        <v>8733947947</v>
      </c>
      <c r="I20" s="80" t="s">
        <v>679</v>
      </c>
      <c r="J20" s="691" t="s">
        <v>680</v>
      </c>
      <c r="K20" s="692"/>
      <c r="L20" s="82"/>
    </row>
    <row r="21" spans="1:12" ht="8.4" customHeight="1" x14ac:dyDescent="0.3">
      <c r="A21" s="79"/>
      <c r="B21" s="96"/>
      <c r="C21" s="83">
        <v>7739832076</v>
      </c>
      <c r="D21" s="83" t="s">
        <v>681</v>
      </c>
      <c r="E21" s="679" t="s">
        <v>682</v>
      </c>
      <c r="F21" s="703"/>
      <c r="G21" s="84"/>
      <c r="H21" s="80">
        <v>8733947948</v>
      </c>
      <c r="I21" s="80" t="s">
        <v>683</v>
      </c>
      <c r="J21" s="691" t="s">
        <v>680</v>
      </c>
      <c r="K21" s="692"/>
      <c r="L21" s="82"/>
    </row>
    <row r="22" spans="1:12" ht="8.4" customHeight="1" x14ac:dyDescent="0.3">
      <c r="A22" s="79"/>
      <c r="B22" s="96"/>
      <c r="C22" s="83">
        <v>7739832077</v>
      </c>
      <c r="D22" s="83" t="s">
        <v>684</v>
      </c>
      <c r="E22" s="679" t="s">
        <v>685</v>
      </c>
      <c r="F22" s="703"/>
      <c r="G22" s="84"/>
      <c r="H22" s="80">
        <v>8733947950</v>
      </c>
      <c r="I22" s="80" t="s">
        <v>686</v>
      </c>
      <c r="J22" s="691" t="s">
        <v>687</v>
      </c>
      <c r="K22" s="692"/>
      <c r="L22" s="82"/>
    </row>
    <row r="23" spans="1:12" ht="8.4" customHeight="1" x14ac:dyDescent="0.3">
      <c r="A23" s="79"/>
      <c r="B23" s="96"/>
      <c r="C23" s="83">
        <v>7739832078</v>
      </c>
      <c r="D23" s="83" t="s">
        <v>688</v>
      </c>
      <c r="E23" s="679" t="s">
        <v>689</v>
      </c>
      <c r="F23" s="703"/>
      <c r="G23" s="84"/>
      <c r="H23" s="80">
        <v>8733947951</v>
      </c>
      <c r="I23" s="80" t="s">
        <v>690</v>
      </c>
      <c r="J23" s="691" t="s">
        <v>687</v>
      </c>
      <c r="K23" s="692"/>
      <c r="L23" s="82"/>
    </row>
    <row r="24" spans="1:12" ht="8.4" customHeight="1" x14ac:dyDescent="0.3">
      <c r="A24" s="79"/>
      <c r="B24" s="96"/>
      <c r="C24" s="83">
        <v>7739832079</v>
      </c>
      <c r="D24" s="83" t="s">
        <v>691</v>
      </c>
      <c r="E24" s="679" t="s">
        <v>692</v>
      </c>
      <c r="F24" s="703"/>
      <c r="G24" s="84"/>
      <c r="H24" s="80">
        <v>8733947952</v>
      </c>
      <c r="I24" s="80" t="s">
        <v>693</v>
      </c>
      <c r="J24" s="691" t="s">
        <v>687</v>
      </c>
      <c r="K24" s="692"/>
      <c r="L24" s="82"/>
    </row>
    <row r="25" spans="1:12" ht="8.4" customHeight="1" x14ac:dyDescent="0.3">
      <c r="A25" s="79"/>
      <c r="B25" s="717" t="s">
        <v>694</v>
      </c>
      <c r="C25" s="108">
        <v>8733957340</v>
      </c>
      <c r="D25" s="108" t="s">
        <v>695</v>
      </c>
      <c r="E25" s="689" t="s">
        <v>696</v>
      </c>
      <c r="F25" s="718"/>
      <c r="G25" s="109"/>
      <c r="H25" s="80">
        <v>8733947954</v>
      </c>
      <c r="I25" s="80" t="s">
        <v>697</v>
      </c>
      <c r="J25" s="691" t="s">
        <v>698</v>
      </c>
      <c r="K25" s="692"/>
      <c r="L25" s="82"/>
    </row>
    <row r="26" spans="1:12" ht="8.4" customHeight="1" x14ac:dyDescent="0.3">
      <c r="A26" s="79"/>
      <c r="B26" s="717"/>
      <c r="C26" s="108">
        <v>8733957341</v>
      </c>
      <c r="D26" s="108" t="s">
        <v>699</v>
      </c>
      <c r="E26" s="689" t="s">
        <v>700</v>
      </c>
      <c r="F26" s="718"/>
      <c r="G26" s="109"/>
      <c r="H26" s="80">
        <v>8733947956</v>
      </c>
      <c r="I26" s="80" t="s">
        <v>701</v>
      </c>
      <c r="J26" s="691" t="s">
        <v>702</v>
      </c>
      <c r="K26" s="692"/>
      <c r="L26" s="82"/>
    </row>
    <row r="27" spans="1:12" ht="8.4" customHeight="1" x14ac:dyDescent="0.3">
      <c r="A27" s="79"/>
      <c r="B27" s="717"/>
      <c r="C27" s="108">
        <v>8733957342</v>
      </c>
      <c r="D27" s="108" t="s">
        <v>703</v>
      </c>
      <c r="E27" s="689" t="s">
        <v>704</v>
      </c>
      <c r="F27" s="718"/>
      <c r="G27" s="109"/>
      <c r="H27" s="80">
        <v>8733947957</v>
      </c>
      <c r="I27" s="80" t="s">
        <v>705</v>
      </c>
      <c r="J27" s="691" t="s">
        <v>702</v>
      </c>
      <c r="K27" s="692"/>
      <c r="L27" s="82"/>
    </row>
    <row r="28" spans="1:12" ht="8.4" customHeight="1" x14ac:dyDescent="0.3">
      <c r="A28" s="110"/>
      <c r="B28" s="110"/>
      <c r="C28" s="110"/>
      <c r="D28" s="110"/>
      <c r="E28" s="110"/>
      <c r="F28" s="111"/>
      <c r="G28" s="112"/>
      <c r="H28" s="711" t="s">
        <v>706</v>
      </c>
      <c r="I28" s="712"/>
      <c r="J28" s="712"/>
      <c r="K28" s="712"/>
      <c r="L28" s="713"/>
    </row>
    <row r="29" spans="1:12" ht="8.4" customHeight="1" x14ac:dyDescent="0.3">
      <c r="A29" s="714" t="s">
        <v>707</v>
      </c>
      <c r="B29" s="715"/>
      <c r="C29" s="715"/>
      <c r="D29" s="715"/>
      <c r="E29" s="716"/>
      <c r="F29" s="113"/>
      <c r="G29" s="113"/>
      <c r="H29" s="105" t="s">
        <v>644</v>
      </c>
      <c r="I29" s="106" t="s">
        <v>584</v>
      </c>
      <c r="J29" s="710" t="s">
        <v>645</v>
      </c>
      <c r="K29" s="710"/>
      <c r="L29" s="107" t="s">
        <v>252</v>
      </c>
    </row>
    <row r="30" spans="1:12" ht="8.4" customHeight="1" x14ac:dyDescent="0.3">
      <c r="A30" s="707" t="s">
        <v>708</v>
      </c>
      <c r="B30" s="708"/>
      <c r="C30" s="708"/>
      <c r="D30" s="708"/>
      <c r="E30" s="709"/>
      <c r="F30" s="114"/>
      <c r="G30" s="90"/>
      <c r="H30" s="83">
        <v>7738007227</v>
      </c>
      <c r="I30" s="83" t="s">
        <v>709</v>
      </c>
      <c r="J30" s="679" t="s">
        <v>710</v>
      </c>
      <c r="K30" s="680"/>
      <c r="L30" s="84"/>
    </row>
    <row r="31" spans="1:12" ht="7.95" customHeight="1" x14ac:dyDescent="0.3">
      <c r="A31" s="115" t="s">
        <v>644</v>
      </c>
      <c r="B31" s="116" t="s">
        <v>584</v>
      </c>
      <c r="C31" s="724" t="s">
        <v>645</v>
      </c>
      <c r="D31" s="724"/>
      <c r="E31" s="117" t="s">
        <v>252</v>
      </c>
      <c r="F31" s="118"/>
      <c r="G31" s="119"/>
      <c r="H31" s="83">
        <v>7738007228</v>
      </c>
      <c r="I31" s="83" t="s">
        <v>711</v>
      </c>
      <c r="J31" s="679" t="s">
        <v>710</v>
      </c>
      <c r="K31" s="680"/>
      <c r="L31" s="84"/>
    </row>
    <row r="32" spans="1:12" ht="8.4" customHeight="1" x14ac:dyDescent="0.3">
      <c r="A32" s="81">
        <v>8733953088</v>
      </c>
      <c r="B32" s="81" t="s">
        <v>712</v>
      </c>
      <c r="C32" s="689" t="s">
        <v>713</v>
      </c>
      <c r="D32" s="690"/>
      <c r="E32" s="120"/>
      <c r="F32" s="118"/>
      <c r="G32" s="119"/>
      <c r="H32" s="83">
        <v>7738007229</v>
      </c>
      <c r="I32" s="83" t="s">
        <v>714</v>
      </c>
      <c r="J32" s="679" t="s">
        <v>715</v>
      </c>
      <c r="K32" s="680"/>
      <c r="L32" s="84"/>
    </row>
    <row r="33" spans="1:12" ht="8.4" customHeight="1" x14ac:dyDescent="0.3">
      <c r="A33" s="108">
        <v>8733953089</v>
      </c>
      <c r="B33" s="108" t="s">
        <v>716</v>
      </c>
      <c r="C33" s="689" t="s">
        <v>717</v>
      </c>
      <c r="D33" s="690"/>
      <c r="E33" s="120"/>
      <c r="F33" s="118"/>
      <c r="G33" s="119"/>
      <c r="H33" s="83">
        <v>7738007230</v>
      </c>
      <c r="I33" s="83" t="s">
        <v>718</v>
      </c>
      <c r="J33" s="679" t="s">
        <v>719</v>
      </c>
      <c r="K33" s="680"/>
      <c r="L33" s="84"/>
    </row>
    <row r="34" spans="1:12" ht="8.4" customHeight="1" x14ac:dyDescent="0.3">
      <c r="A34" s="108">
        <v>8733953090</v>
      </c>
      <c r="B34" s="108" t="s">
        <v>720</v>
      </c>
      <c r="C34" s="689" t="s">
        <v>721</v>
      </c>
      <c r="D34" s="690"/>
      <c r="E34" s="120"/>
      <c r="F34" s="118"/>
      <c r="G34" s="119"/>
      <c r="H34" s="83">
        <v>7738007231</v>
      </c>
      <c r="I34" s="83" t="s">
        <v>722</v>
      </c>
      <c r="J34" s="679" t="s">
        <v>719</v>
      </c>
      <c r="K34" s="680"/>
      <c r="L34" s="84"/>
    </row>
    <row r="35" spans="1:12" ht="8.4" customHeight="1" x14ac:dyDescent="0.3">
      <c r="A35" s="108">
        <v>8733953091</v>
      </c>
      <c r="B35" s="108" t="s">
        <v>723</v>
      </c>
      <c r="C35" s="689" t="s">
        <v>724</v>
      </c>
      <c r="D35" s="690"/>
      <c r="E35" s="120"/>
      <c r="F35" s="118"/>
      <c r="G35" s="119"/>
      <c r="H35" s="83">
        <v>7738007232</v>
      </c>
      <c r="I35" s="83" t="s">
        <v>725</v>
      </c>
      <c r="J35" s="679" t="s">
        <v>719</v>
      </c>
      <c r="K35" s="680"/>
      <c r="L35" s="84"/>
    </row>
    <row r="36" spans="1:12" ht="8.4" customHeight="1" x14ac:dyDescent="0.3">
      <c r="A36" s="108">
        <v>8733953092</v>
      </c>
      <c r="B36" s="108" t="s">
        <v>726</v>
      </c>
      <c r="C36" s="689" t="s">
        <v>727</v>
      </c>
      <c r="D36" s="690"/>
      <c r="E36" s="120"/>
      <c r="F36" s="121"/>
      <c r="G36" s="110"/>
      <c r="H36" s="110"/>
      <c r="I36" s="122"/>
      <c r="J36" s="122"/>
      <c r="K36" s="69"/>
      <c r="L36" s="69"/>
    </row>
    <row r="37" spans="1:12" ht="8.4" customHeight="1" x14ac:dyDescent="0.3">
      <c r="A37" s="719" t="s">
        <v>728</v>
      </c>
      <c r="B37" s="720"/>
      <c r="C37" s="720"/>
      <c r="D37" s="720"/>
      <c r="E37" s="721" t="s">
        <v>729</v>
      </c>
      <c r="F37" s="722"/>
      <c r="G37" s="722"/>
      <c r="H37" s="722"/>
      <c r="I37" s="722"/>
      <c r="J37" s="723"/>
      <c r="K37" s="123"/>
      <c r="L37" s="123"/>
    </row>
    <row r="38" spans="1:12" ht="8.4" customHeight="1" x14ac:dyDescent="0.3">
      <c r="A38" s="115" t="s">
        <v>644</v>
      </c>
      <c r="B38" s="116" t="s">
        <v>584</v>
      </c>
      <c r="C38" s="116" t="s">
        <v>645</v>
      </c>
      <c r="D38" s="117" t="s">
        <v>252</v>
      </c>
      <c r="E38" s="115" t="s">
        <v>644</v>
      </c>
      <c r="F38" s="724" t="s">
        <v>584</v>
      </c>
      <c r="G38" s="724"/>
      <c r="H38" s="724" t="s">
        <v>645</v>
      </c>
      <c r="I38" s="724"/>
      <c r="J38" s="117" t="s">
        <v>252</v>
      </c>
      <c r="K38" s="124"/>
      <c r="L38" s="125"/>
    </row>
    <row r="39" spans="1:12" ht="8.4" customHeight="1" x14ac:dyDescent="0.3">
      <c r="A39" s="83">
        <v>8733957161</v>
      </c>
      <c r="B39" s="83" t="s">
        <v>623</v>
      </c>
      <c r="C39" s="126" t="s">
        <v>649</v>
      </c>
      <c r="D39" s="84"/>
      <c r="E39" s="80">
        <v>8733954410</v>
      </c>
      <c r="F39" s="689" t="s">
        <v>730</v>
      </c>
      <c r="G39" s="690"/>
      <c r="H39" s="691" t="s">
        <v>649</v>
      </c>
      <c r="I39" s="692"/>
      <c r="J39" s="82"/>
      <c r="K39" s="127"/>
    </row>
    <row r="40" spans="1:12" ht="8.4" customHeight="1" x14ac:dyDescent="0.3">
      <c r="A40" s="83">
        <v>8733957162</v>
      </c>
      <c r="B40" s="83" t="s">
        <v>625</v>
      </c>
      <c r="C40" s="126" t="s">
        <v>652</v>
      </c>
      <c r="D40" s="84"/>
      <c r="E40" s="87"/>
      <c r="F40" s="87"/>
      <c r="G40" s="79"/>
      <c r="H40" s="79"/>
      <c r="I40" s="79"/>
    </row>
    <row r="41" spans="1:12" ht="10.199999999999999" customHeight="1" x14ac:dyDescent="0.3">
      <c r="A41" s="725" t="s">
        <v>731</v>
      </c>
      <c r="B41" s="726"/>
      <c r="C41" s="726"/>
      <c r="D41" s="726"/>
      <c r="E41" s="726"/>
      <c r="F41" s="726"/>
      <c r="G41" s="726"/>
      <c r="H41" s="726"/>
      <c r="I41" s="726"/>
      <c r="J41" s="726"/>
      <c r="K41" s="128"/>
      <c r="L41" s="93"/>
    </row>
    <row r="42" spans="1:12" ht="9" customHeight="1" x14ac:dyDescent="0.3">
      <c r="A42" s="707" t="s">
        <v>732</v>
      </c>
      <c r="B42" s="708"/>
      <c r="C42" s="708"/>
      <c r="D42" s="708"/>
      <c r="E42" s="727" t="s">
        <v>733</v>
      </c>
      <c r="F42" s="727" t="s">
        <v>734</v>
      </c>
      <c r="G42" s="727" t="s">
        <v>394</v>
      </c>
      <c r="H42" s="727" t="s">
        <v>395</v>
      </c>
      <c r="I42" s="727" t="s">
        <v>396</v>
      </c>
      <c r="J42" s="729" t="s">
        <v>735</v>
      </c>
      <c r="K42" s="731"/>
      <c r="L42" s="732"/>
    </row>
    <row r="43" spans="1:12" ht="7.2" customHeight="1" x14ac:dyDescent="0.3">
      <c r="A43" s="105" t="s">
        <v>644</v>
      </c>
      <c r="B43" s="106" t="s">
        <v>584</v>
      </c>
      <c r="C43" s="710" t="s">
        <v>645</v>
      </c>
      <c r="D43" s="710"/>
      <c r="E43" s="728"/>
      <c r="F43" s="728"/>
      <c r="G43" s="728"/>
      <c r="H43" s="728"/>
      <c r="I43" s="728"/>
      <c r="J43" s="730"/>
      <c r="K43" s="731"/>
      <c r="L43" s="732"/>
    </row>
    <row r="44" spans="1:12" ht="9" customHeight="1" x14ac:dyDescent="0.3">
      <c r="A44" s="80">
        <v>8733955693</v>
      </c>
      <c r="B44" s="80" t="s">
        <v>736</v>
      </c>
      <c r="C44" s="694" t="s">
        <v>737</v>
      </c>
      <c r="D44" s="694"/>
      <c r="E44" s="733">
        <v>24000</v>
      </c>
      <c r="F44" s="733">
        <v>24000</v>
      </c>
      <c r="G44" s="735">
        <v>14.8</v>
      </c>
      <c r="H44" s="735">
        <v>11.2</v>
      </c>
      <c r="I44" s="735">
        <v>8.1999999999999993</v>
      </c>
      <c r="J44" s="737">
        <v>208128225</v>
      </c>
      <c r="K44" s="739"/>
      <c r="L44" s="740"/>
    </row>
    <row r="45" spans="1:12" ht="9" customHeight="1" x14ac:dyDescent="0.3">
      <c r="A45" s="80">
        <v>8733955038</v>
      </c>
      <c r="B45" s="80" t="s">
        <v>663</v>
      </c>
      <c r="C45" s="694" t="s">
        <v>738</v>
      </c>
      <c r="D45" s="694"/>
      <c r="E45" s="734"/>
      <c r="F45" s="734"/>
      <c r="G45" s="736"/>
      <c r="H45" s="736"/>
      <c r="I45" s="736"/>
      <c r="J45" s="738"/>
      <c r="K45" s="739"/>
      <c r="L45" s="740"/>
    </row>
    <row r="46" spans="1:12" ht="9" customHeight="1" x14ac:dyDescent="0.3">
      <c r="A46" s="83">
        <v>8733955693</v>
      </c>
      <c r="B46" s="83" t="s">
        <v>736</v>
      </c>
      <c r="C46" s="741" t="s">
        <v>737</v>
      </c>
      <c r="D46" s="741"/>
      <c r="E46" s="742">
        <v>34200</v>
      </c>
      <c r="F46" s="742">
        <v>34600</v>
      </c>
      <c r="G46" s="744">
        <v>14.5</v>
      </c>
      <c r="H46" s="744">
        <v>10</v>
      </c>
      <c r="I46" s="744">
        <v>8</v>
      </c>
      <c r="J46" s="737">
        <v>208128226</v>
      </c>
      <c r="K46" s="739"/>
      <c r="L46" s="740"/>
    </row>
    <row r="47" spans="1:12" ht="9" customHeight="1" x14ac:dyDescent="0.3">
      <c r="A47" s="83">
        <v>8733955039</v>
      </c>
      <c r="B47" s="83" t="s">
        <v>666</v>
      </c>
      <c r="C47" s="741" t="s">
        <v>739</v>
      </c>
      <c r="D47" s="741"/>
      <c r="E47" s="743"/>
      <c r="F47" s="743"/>
      <c r="G47" s="745"/>
      <c r="H47" s="745"/>
      <c r="I47" s="745"/>
      <c r="J47" s="738"/>
      <c r="K47" s="739"/>
      <c r="L47" s="740"/>
    </row>
    <row r="48" spans="1:12" ht="9" customHeight="1" x14ac:dyDescent="0.3">
      <c r="A48" s="80">
        <v>8733955694</v>
      </c>
      <c r="B48" s="80" t="s">
        <v>653</v>
      </c>
      <c r="C48" s="694" t="s">
        <v>740</v>
      </c>
      <c r="D48" s="694"/>
      <c r="E48" s="733">
        <v>46500</v>
      </c>
      <c r="F48" s="733">
        <v>48000</v>
      </c>
      <c r="G48" s="735">
        <v>14.3</v>
      </c>
      <c r="H48" s="735">
        <v>10.6</v>
      </c>
      <c r="I48" s="735">
        <v>8</v>
      </c>
      <c r="J48" s="737">
        <v>208128243</v>
      </c>
      <c r="K48" s="739"/>
      <c r="L48" s="740"/>
    </row>
    <row r="49" spans="1:12" ht="9" customHeight="1" x14ac:dyDescent="0.3">
      <c r="A49" s="80">
        <v>8733955040</v>
      </c>
      <c r="B49" s="80" t="s">
        <v>669</v>
      </c>
      <c r="C49" s="694" t="s">
        <v>741</v>
      </c>
      <c r="D49" s="694"/>
      <c r="E49" s="734"/>
      <c r="F49" s="734"/>
      <c r="G49" s="736"/>
      <c r="H49" s="736"/>
      <c r="I49" s="736"/>
      <c r="J49" s="738"/>
      <c r="K49" s="739"/>
      <c r="L49" s="740"/>
    </row>
    <row r="50" spans="1:12" ht="9" customHeight="1" x14ac:dyDescent="0.3">
      <c r="A50" s="83">
        <v>8733955694</v>
      </c>
      <c r="B50" s="83" t="s">
        <v>653</v>
      </c>
      <c r="C50" s="741" t="s">
        <v>740</v>
      </c>
      <c r="D50" s="741"/>
      <c r="E50" s="742">
        <v>54500</v>
      </c>
      <c r="F50" s="742">
        <v>56000</v>
      </c>
      <c r="G50" s="744">
        <v>14.3</v>
      </c>
      <c r="H50" s="744">
        <v>9.8000000000000007</v>
      </c>
      <c r="I50" s="744">
        <v>8</v>
      </c>
      <c r="J50" s="737">
        <v>208128244</v>
      </c>
      <c r="K50" s="739"/>
      <c r="L50" s="740"/>
    </row>
    <row r="51" spans="1:12" ht="9" customHeight="1" x14ac:dyDescent="0.3">
      <c r="A51" s="83">
        <v>8733955041</v>
      </c>
      <c r="B51" s="83" t="s">
        <v>672</v>
      </c>
      <c r="C51" s="741" t="s">
        <v>742</v>
      </c>
      <c r="D51" s="741"/>
      <c r="E51" s="743"/>
      <c r="F51" s="743"/>
      <c r="G51" s="745"/>
      <c r="H51" s="745"/>
      <c r="I51" s="745"/>
      <c r="J51" s="738"/>
      <c r="K51" s="739"/>
      <c r="L51" s="740"/>
    </row>
    <row r="52" spans="1:12" ht="6.6" customHeight="1" x14ac:dyDescent="0.3">
      <c r="A52" s="746" t="s">
        <v>743</v>
      </c>
      <c r="B52" s="712"/>
      <c r="C52" s="712"/>
      <c r="D52" s="713"/>
      <c r="E52" s="747" t="s">
        <v>733</v>
      </c>
      <c r="F52" s="749" t="s">
        <v>734</v>
      </c>
      <c r="G52" s="749" t="s">
        <v>394</v>
      </c>
      <c r="H52" s="749" t="s">
        <v>395</v>
      </c>
      <c r="I52" s="749" t="s">
        <v>396</v>
      </c>
      <c r="J52" s="750" t="s">
        <v>735</v>
      </c>
      <c r="K52" s="731"/>
      <c r="L52" s="732"/>
    </row>
    <row r="53" spans="1:12" ht="6.6" customHeight="1" x14ac:dyDescent="0.3">
      <c r="A53" s="105" t="s">
        <v>644</v>
      </c>
      <c r="B53" s="106" t="s">
        <v>584</v>
      </c>
      <c r="C53" s="710" t="s">
        <v>645</v>
      </c>
      <c r="D53" s="751"/>
      <c r="E53" s="748"/>
      <c r="F53" s="728"/>
      <c r="G53" s="728"/>
      <c r="H53" s="728"/>
      <c r="I53" s="728"/>
      <c r="J53" s="730"/>
      <c r="K53" s="731"/>
      <c r="L53" s="732"/>
    </row>
    <row r="54" spans="1:12" ht="9" customHeight="1" x14ac:dyDescent="0.3">
      <c r="A54" s="80">
        <v>8733955036</v>
      </c>
      <c r="B54" s="80" t="s">
        <v>648</v>
      </c>
      <c r="C54" s="694" t="s">
        <v>737</v>
      </c>
      <c r="D54" s="694"/>
      <c r="E54" s="733">
        <v>24000</v>
      </c>
      <c r="F54" s="733">
        <v>24000</v>
      </c>
      <c r="G54" s="735">
        <v>17.5</v>
      </c>
      <c r="H54" s="735">
        <v>11.7</v>
      </c>
      <c r="I54" s="735">
        <v>8.1999999999999993</v>
      </c>
      <c r="J54" s="737">
        <v>206395975</v>
      </c>
      <c r="K54" s="739"/>
      <c r="L54" s="740"/>
    </row>
    <row r="55" spans="1:12" ht="9" customHeight="1" x14ac:dyDescent="0.3">
      <c r="A55" s="80">
        <v>8733952439</v>
      </c>
      <c r="B55" s="80" t="s">
        <v>661</v>
      </c>
      <c r="C55" s="694" t="s">
        <v>738</v>
      </c>
      <c r="D55" s="694"/>
      <c r="E55" s="734"/>
      <c r="F55" s="734"/>
      <c r="G55" s="736"/>
      <c r="H55" s="736"/>
      <c r="I55" s="736"/>
      <c r="J55" s="738"/>
      <c r="K55" s="739"/>
      <c r="L55" s="740"/>
    </row>
    <row r="56" spans="1:12" ht="9" customHeight="1" x14ac:dyDescent="0.3">
      <c r="A56" s="83">
        <v>8733955036</v>
      </c>
      <c r="B56" s="83" t="s">
        <v>648</v>
      </c>
      <c r="C56" s="741" t="s">
        <v>737</v>
      </c>
      <c r="D56" s="741"/>
      <c r="E56" s="742">
        <v>33800</v>
      </c>
      <c r="F56" s="742">
        <v>35000</v>
      </c>
      <c r="G56" s="744">
        <v>17.5</v>
      </c>
      <c r="H56" s="744">
        <v>10.199999999999999</v>
      </c>
      <c r="I56" s="744">
        <v>8.5</v>
      </c>
      <c r="J56" s="737">
        <v>206395976</v>
      </c>
      <c r="K56" s="739"/>
      <c r="L56" s="740"/>
    </row>
    <row r="57" spans="1:12" ht="9" customHeight="1" x14ac:dyDescent="0.3">
      <c r="A57" s="83">
        <v>8733952440</v>
      </c>
      <c r="B57" s="83" t="s">
        <v>664</v>
      </c>
      <c r="C57" s="741" t="s">
        <v>739</v>
      </c>
      <c r="D57" s="741"/>
      <c r="E57" s="743"/>
      <c r="F57" s="743"/>
      <c r="G57" s="745"/>
      <c r="H57" s="745"/>
      <c r="I57" s="745"/>
      <c r="J57" s="738"/>
      <c r="K57" s="739"/>
      <c r="L57" s="740"/>
    </row>
    <row r="58" spans="1:12" ht="9" customHeight="1" x14ac:dyDescent="0.3">
      <c r="A58" s="80">
        <v>8733955037</v>
      </c>
      <c r="B58" s="80" t="s">
        <v>651</v>
      </c>
      <c r="C58" s="694" t="s">
        <v>744</v>
      </c>
      <c r="D58" s="694"/>
      <c r="E58" s="733">
        <v>35200</v>
      </c>
      <c r="F58" s="733">
        <v>35200</v>
      </c>
      <c r="G58" s="735">
        <v>18</v>
      </c>
      <c r="H58" s="735">
        <v>12</v>
      </c>
      <c r="I58" s="735">
        <v>8.1999999999999993</v>
      </c>
      <c r="J58" s="737">
        <v>206396001</v>
      </c>
      <c r="K58" s="739"/>
      <c r="L58" s="740"/>
    </row>
    <row r="59" spans="1:12" ht="9" customHeight="1" x14ac:dyDescent="0.3">
      <c r="A59" s="80">
        <v>8733952440</v>
      </c>
      <c r="B59" s="80" t="s">
        <v>664</v>
      </c>
      <c r="C59" s="694" t="s">
        <v>739</v>
      </c>
      <c r="D59" s="694"/>
      <c r="E59" s="734"/>
      <c r="F59" s="734"/>
      <c r="G59" s="736"/>
      <c r="H59" s="736"/>
      <c r="I59" s="736"/>
      <c r="J59" s="738"/>
      <c r="K59" s="739"/>
      <c r="L59" s="740"/>
    </row>
    <row r="60" spans="1:12" ht="9" customHeight="1" x14ac:dyDescent="0.3">
      <c r="A60" s="83">
        <v>8733955037</v>
      </c>
      <c r="B60" s="83" t="s">
        <v>651</v>
      </c>
      <c r="C60" s="741" t="s">
        <v>740</v>
      </c>
      <c r="D60" s="741"/>
      <c r="E60" s="742">
        <v>45000</v>
      </c>
      <c r="F60" s="742">
        <v>47000</v>
      </c>
      <c r="G60" s="744">
        <v>17.5</v>
      </c>
      <c r="H60" s="744">
        <v>11.7</v>
      </c>
      <c r="I60" s="744">
        <v>9</v>
      </c>
      <c r="J60" s="737">
        <v>206395999</v>
      </c>
      <c r="K60" s="739"/>
      <c r="L60" s="740"/>
    </row>
    <row r="61" spans="1:12" ht="9" customHeight="1" x14ac:dyDescent="0.3">
      <c r="A61" s="83">
        <v>8733952441</v>
      </c>
      <c r="B61" s="83" t="s">
        <v>667</v>
      </c>
      <c r="C61" s="741" t="s">
        <v>741</v>
      </c>
      <c r="D61" s="741"/>
      <c r="E61" s="743"/>
      <c r="F61" s="743"/>
      <c r="G61" s="745"/>
      <c r="H61" s="745"/>
      <c r="I61" s="745"/>
      <c r="J61" s="738"/>
      <c r="K61" s="739"/>
      <c r="L61" s="740"/>
    </row>
    <row r="62" spans="1:12" ht="9" customHeight="1" x14ac:dyDescent="0.3">
      <c r="A62" s="80">
        <v>8733955037</v>
      </c>
      <c r="B62" s="80" t="s">
        <v>651</v>
      </c>
      <c r="C62" s="694" t="s">
        <v>740</v>
      </c>
      <c r="D62" s="694"/>
      <c r="E62" s="733">
        <v>55000</v>
      </c>
      <c r="F62" s="733">
        <v>57000</v>
      </c>
      <c r="G62" s="735">
        <v>17</v>
      </c>
      <c r="H62" s="735">
        <v>10.199999999999999</v>
      </c>
      <c r="I62" s="735">
        <v>9</v>
      </c>
      <c r="J62" s="737">
        <v>206396000</v>
      </c>
      <c r="K62" s="739"/>
      <c r="L62" s="740"/>
    </row>
    <row r="63" spans="1:12" ht="9" customHeight="1" x14ac:dyDescent="0.3">
      <c r="A63" s="80">
        <v>8733952442</v>
      </c>
      <c r="B63" s="80" t="s">
        <v>670</v>
      </c>
      <c r="C63" s="694" t="s">
        <v>742</v>
      </c>
      <c r="D63" s="694"/>
      <c r="E63" s="734"/>
      <c r="F63" s="734"/>
      <c r="G63" s="736"/>
      <c r="H63" s="736"/>
      <c r="I63" s="736"/>
      <c r="J63" s="738"/>
      <c r="K63" s="739"/>
      <c r="L63" s="740"/>
    </row>
    <row r="64" spans="1:12" ht="9" customHeight="1" x14ac:dyDescent="0.3">
      <c r="A64" s="746" t="s">
        <v>745</v>
      </c>
      <c r="B64" s="712"/>
      <c r="C64" s="712"/>
      <c r="D64" s="713"/>
      <c r="E64" s="747" t="s">
        <v>733</v>
      </c>
      <c r="F64" s="749" t="s">
        <v>734</v>
      </c>
      <c r="G64" s="749" t="s">
        <v>394</v>
      </c>
      <c r="H64" s="749" t="s">
        <v>395</v>
      </c>
      <c r="I64" s="749" t="s">
        <v>396</v>
      </c>
      <c r="J64" s="750" t="s">
        <v>735</v>
      </c>
      <c r="K64" s="731"/>
      <c r="L64" s="732"/>
    </row>
    <row r="65" spans="1:12" ht="7.95" customHeight="1" x14ac:dyDescent="0.3">
      <c r="A65" s="105" t="s">
        <v>644</v>
      </c>
      <c r="B65" s="106" t="s">
        <v>584</v>
      </c>
      <c r="C65" s="710" t="s">
        <v>645</v>
      </c>
      <c r="D65" s="751"/>
      <c r="E65" s="748"/>
      <c r="F65" s="728"/>
      <c r="G65" s="728"/>
      <c r="H65" s="728"/>
      <c r="I65" s="728"/>
      <c r="J65" s="730"/>
      <c r="K65" s="731"/>
      <c r="L65" s="732"/>
    </row>
    <row r="66" spans="1:12" ht="9" customHeight="1" x14ac:dyDescent="0.3">
      <c r="A66" s="83">
        <v>8733955689</v>
      </c>
      <c r="B66" s="83" t="s">
        <v>656</v>
      </c>
      <c r="C66" s="741" t="s">
        <v>737</v>
      </c>
      <c r="D66" s="741"/>
      <c r="E66" s="742">
        <v>24000</v>
      </c>
      <c r="F66" s="742">
        <v>24000</v>
      </c>
      <c r="G66" s="744">
        <v>20</v>
      </c>
      <c r="H66" s="744">
        <v>13</v>
      </c>
      <c r="I66" s="744">
        <v>9.5</v>
      </c>
      <c r="J66" s="737">
        <v>202868494</v>
      </c>
      <c r="K66" s="739"/>
      <c r="L66" s="740"/>
    </row>
    <row r="67" spans="1:12" ht="9" customHeight="1" x14ac:dyDescent="0.3">
      <c r="A67" s="83">
        <v>8733952439</v>
      </c>
      <c r="B67" s="83" t="s">
        <v>661</v>
      </c>
      <c r="C67" s="741" t="s">
        <v>738</v>
      </c>
      <c r="D67" s="741"/>
      <c r="E67" s="743"/>
      <c r="F67" s="743"/>
      <c r="G67" s="745"/>
      <c r="H67" s="745"/>
      <c r="I67" s="745"/>
      <c r="J67" s="738"/>
      <c r="K67" s="739"/>
      <c r="L67" s="740"/>
    </row>
    <row r="68" spans="1:12" ht="9" customHeight="1" x14ac:dyDescent="0.3">
      <c r="A68" s="80">
        <v>8733955689</v>
      </c>
      <c r="B68" s="80" t="s">
        <v>656</v>
      </c>
      <c r="C68" s="694" t="s">
        <v>737</v>
      </c>
      <c r="D68" s="694"/>
      <c r="E68" s="733">
        <v>34200</v>
      </c>
      <c r="F68" s="733">
        <v>34200</v>
      </c>
      <c r="G68" s="735">
        <v>19</v>
      </c>
      <c r="H68" s="735">
        <v>12</v>
      </c>
      <c r="I68" s="735">
        <v>9.5</v>
      </c>
      <c r="J68" s="737">
        <v>202838496</v>
      </c>
      <c r="K68" s="739"/>
      <c r="L68" s="740"/>
    </row>
    <row r="69" spans="1:12" ht="9" customHeight="1" x14ac:dyDescent="0.3">
      <c r="A69" s="80">
        <v>8733952440</v>
      </c>
      <c r="B69" s="80" t="s">
        <v>664</v>
      </c>
      <c r="C69" s="694" t="s">
        <v>739</v>
      </c>
      <c r="D69" s="694"/>
      <c r="E69" s="734"/>
      <c r="F69" s="734"/>
      <c r="G69" s="736"/>
      <c r="H69" s="736"/>
      <c r="I69" s="736"/>
      <c r="J69" s="738"/>
      <c r="K69" s="739"/>
      <c r="L69" s="740"/>
    </row>
    <row r="70" spans="1:12" ht="9" customHeight="1" x14ac:dyDescent="0.3">
      <c r="A70" s="83">
        <v>8733952438</v>
      </c>
      <c r="B70" s="83" t="s">
        <v>657</v>
      </c>
      <c r="C70" s="741" t="s">
        <v>740</v>
      </c>
      <c r="D70" s="741"/>
      <c r="E70" s="742">
        <v>47000</v>
      </c>
      <c r="F70" s="742">
        <v>48000</v>
      </c>
      <c r="G70" s="744">
        <v>18.5</v>
      </c>
      <c r="H70" s="744">
        <v>12</v>
      </c>
      <c r="I70" s="744">
        <v>9.5</v>
      </c>
      <c r="J70" s="737">
        <v>202868495</v>
      </c>
      <c r="K70" s="739"/>
      <c r="L70" s="740"/>
    </row>
    <row r="71" spans="1:12" ht="9" customHeight="1" x14ac:dyDescent="0.3">
      <c r="A71" s="83">
        <v>8733952441</v>
      </c>
      <c r="B71" s="83" t="s">
        <v>667</v>
      </c>
      <c r="C71" s="741" t="s">
        <v>741</v>
      </c>
      <c r="D71" s="741"/>
      <c r="E71" s="743"/>
      <c r="F71" s="743"/>
      <c r="G71" s="745"/>
      <c r="H71" s="745"/>
      <c r="I71" s="745"/>
      <c r="J71" s="738"/>
      <c r="K71" s="739"/>
      <c r="L71" s="740"/>
    </row>
    <row r="72" spans="1:12" ht="9" customHeight="1" x14ac:dyDescent="0.3">
      <c r="A72" s="80">
        <v>8733952438</v>
      </c>
      <c r="B72" s="80" t="s">
        <v>657</v>
      </c>
      <c r="C72" s="694" t="s">
        <v>744</v>
      </c>
      <c r="D72" s="694"/>
      <c r="E72" s="733">
        <v>52000</v>
      </c>
      <c r="F72" s="733">
        <v>55000</v>
      </c>
      <c r="G72" s="735">
        <v>18</v>
      </c>
      <c r="H72" s="735">
        <v>11.7</v>
      </c>
      <c r="I72" s="735">
        <v>9.5</v>
      </c>
      <c r="J72" s="737">
        <v>202868497</v>
      </c>
      <c r="K72" s="739"/>
      <c r="L72" s="740"/>
    </row>
    <row r="73" spans="1:12" ht="9" customHeight="1" x14ac:dyDescent="0.3">
      <c r="A73" s="80">
        <v>8733952442</v>
      </c>
      <c r="B73" s="80" t="s">
        <v>670</v>
      </c>
      <c r="C73" s="694" t="s">
        <v>742</v>
      </c>
      <c r="D73" s="694"/>
      <c r="E73" s="734"/>
      <c r="F73" s="734"/>
      <c r="G73" s="736"/>
      <c r="H73" s="736"/>
      <c r="I73" s="736"/>
      <c r="J73" s="738"/>
      <c r="K73" s="739"/>
      <c r="L73" s="740"/>
    </row>
    <row r="74" spans="1:12" ht="9" customHeight="1" x14ac:dyDescent="0.3">
      <c r="A74" s="669" t="s">
        <v>746</v>
      </c>
      <c r="B74" s="670"/>
      <c r="C74" s="670"/>
      <c r="D74" s="670"/>
      <c r="E74" s="670"/>
      <c r="F74" s="670"/>
      <c r="G74" s="670"/>
      <c r="H74" s="670"/>
      <c r="I74" s="670"/>
      <c r="J74" s="670"/>
      <c r="K74" s="69"/>
      <c r="L74" s="69"/>
    </row>
    <row r="75" spans="1:12" ht="7.95" customHeight="1" x14ac:dyDescent="0.3">
      <c r="A75" s="719" t="s">
        <v>747</v>
      </c>
      <c r="B75" s="720"/>
      <c r="C75" s="720"/>
      <c r="D75" s="720"/>
      <c r="E75" s="754" t="s">
        <v>733</v>
      </c>
      <c r="F75" s="754" t="s">
        <v>734</v>
      </c>
      <c r="G75" s="754" t="s">
        <v>394</v>
      </c>
      <c r="H75" s="754" t="s">
        <v>395</v>
      </c>
      <c r="I75" s="754" t="s">
        <v>396</v>
      </c>
      <c r="J75" s="729" t="s">
        <v>735</v>
      </c>
      <c r="K75" s="752"/>
      <c r="L75" s="732"/>
    </row>
    <row r="76" spans="1:12" ht="8.4" customHeight="1" x14ac:dyDescent="0.3">
      <c r="A76" s="115" t="s">
        <v>644</v>
      </c>
      <c r="B76" s="116" t="s">
        <v>584</v>
      </c>
      <c r="C76" s="724" t="s">
        <v>645</v>
      </c>
      <c r="D76" s="724"/>
      <c r="E76" s="755"/>
      <c r="F76" s="755"/>
      <c r="G76" s="755"/>
      <c r="H76" s="755"/>
      <c r="I76" s="755"/>
      <c r="J76" s="730"/>
      <c r="K76" s="752"/>
      <c r="L76" s="732"/>
    </row>
    <row r="77" spans="1:12" ht="9" customHeight="1" x14ac:dyDescent="0.3">
      <c r="A77" s="83">
        <v>8733957161</v>
      </c>
      <c r="B77" s="83" t="s">
        <v>623</v>
      </c>
      <c r="C77" s="753" t="s">
        <v>649</v>
      </c>
      <c r="D77" s="753"/>
      <c r="E77" s="129">
        <v>34200</v>
      </c>
      <c r="F77" s="129">
        <v>34600</v>
      </c>
      <c r="G77" s="130">
        <v>15</v>
      </c>
      <c r="H77" s="126">
        <v>9.5</v>
      </c>
      <c r="I77" s="126">
        <v>7.8</v>
      </c>
      <c r="J77" s="131" t="s">
        <v>312</v>
      </c>
      <c r="K77" s="132"/>
    </row>
    <row r="78" spans="1:12" ht="9" customHeight="1" x14ac:dyDescent="0.3">
      <c r="A78" s="80">
        <v>8733957162</v>
      </c>
      <c r="B78" s="80" t="s">
        <v>625</v>
      </c>
      <c r="C78" s="694" t="s">
        <v>652</v>
      </c>
      <c r="D78" s="694"/>
      <c r="E78" s="133">
        <v>57000</v>
      </c>
      <c r="F78" s="133">
        <v>57000</v>
      </c>
      <c r="G78" s="81">
        <v>15.2</v>
      </c>
      <c r="H78" s="134">
        <v>9</v>
      </c>
      <c r="I78" s="81">
        <v>7.8</v>
      </c>
      <c r="J78" s="131" t="s">
        <v>312</v>
      </c>
      <c r="K78" s="132"/>
    </row>
    <row r="79" spans="1:12" ht="7.2" customHeight="1" x14ac:dyDescent="0.3">
      <c r="A79" s="721" t="s">
        <v>729</v>
      </c>
      <c r="B79" s="722"/>
      <c r="C79" s="722"/>
      <c r="D79" s="723"/>
      <c r="E79" s="758" t="s">
        <v>733</v>
      </c>
      <c r="F79" s="760" t="s">
        <v>734</v>
      </c>
      <c r="G79" s="760" t="s">
        <v>394</v>
      </c>
      <c r="H79" s="760" t="s">
        <v>395</v>
      </c>
      <c r="I79" s="761" t="s">
        <v>396</v>
      </c>
      <c r="J79" s="756" t="s">
        <v>735</v>
      </c>
      <c r="K79" s="752"/>
      <c r="L79" s="732"/>
    </row>
    <row r="80" spans="1:12" ht="9" customHeight="1" x14ac:dyDescent="0.3">
      <c r="A80" s="115" t="s">
        <v>644</v>
      </c>
      <c r="B80" s="116" t="s">
        <v>584</v>
      </c>
      <c r="C80" s="724" t="s">
        <v>645</v>
      </c>
      <c r="D80" s="757"/>
      <c r="E80" s="759"/>
      <c r="F80" s="755"/>
      <c r="G80" s="755"/>
      <c r="H80" s="755"/>
      <c r="I80" s="761"/>
      <c r="J80" s="756"/>
      <c r="K80" s="752"/>
      <c r="L80" s="732"/>
    </row>
    <row r="81" spans="1:11" ht="9" customHeight="1" x14ac:dyDescent="0.3">
      <c r="A81" s="83">
        <v>8733954410</v>
      </c>
      <c r="B81" s="83" t="s">
        <v>730</v>
      </c>
      <c r="C81" s="741" t="s">
        <v>649</v>
      </c>
      <c r="D81" s="741"/>
      <c r="E81" s="129">
        <v>34800</v>
      </c>
      <c r="F81" s="129">
        <v>36000</v>
      </c>
      <c r="G81" s="130">
        <v>12</v>
      </c>
      <c r="H81" s="126">
        <v>18.5</v>
      </c>
      <c r="I81" s="130">
        <v>9</v>
      </c>
      <c r="J81" s="131">
        <v>205150442</v>
      </c>
      <c r="K81" s="135"/>
    </row>
  </sheetData>
  <mergeCells count="260">
    <mergeCell ref="J79:J80"/>
    <mergeCell ref="K79:K80"/>
    <mergeCell ref="L79:L80"/>
    <mergeCell ref="C80:D80"/>
    <mergeCell ref="C81:D81"/>
    <mergeCell ref="A79:D79"/>
    <mergeCell ref="E79:E80"/>
    <mergeCell ref="F79:F80"/>
    <mergeCell ref="G79:G80"/>
    <mergeCell ref="H79:H80"/>
    <mergeCell ref="I79:I80"/>
    <mergeCell ref="J75:J76"/>
    <mergeCell ref="K75:K76"/>
    <mergeCell ref="L75:L76"/>
    <mergeCell ref="C76:D76"/>
    <mergeCell ref="C77:D77"/>
    <mergeCell ref="C78:D78"/>
    <mergeCell ref="A75:D75"/>
    <mergeCell ref="E75:E76"/>
    <mergeCell ref="F75:F76"/>
    <mergeCell ref="G75:G76"/>
    <mergeCell ref="H75:H76"/>
    <mergeCell ref="I75:I76"/>
    <mergeCell ref="A74:J74"/>
    <mergeCell ref="I70:I71"/>
    <mergeCell ref="J70:J71"/>
    <mergeCell ref="K70:K71"/>
    <mergeCell ref="L70:L71"/>
    <mergeCell ref="C71:D71"/>
    <mergeCell ref="C72:D72"/>
    <mergeCell ref="E72:E73"/>
    <mergeCell ref="F72:F73"/>
    <mergeCell ref="G72:G73"/>
    <mergeCell ref="H72:H73"/>
    <mergeCell ref="C70:D70"/>
    <mergeCell ref="E70:E71"/>
    <mergeCell ref="F70:F71"/>
    <mergeCell ref="G70:G71"/>
    <mergeCell ref="H70:H71"/>
    <mergeCell ref="I72:I73"/>
    <mergeCell ref="J72:J73"/>
    <mergeCell ref="K72:K73"/>
    <mergeCell ref="L72:L73"/>
    <mergeCell ref="C73:D73"/>
    <mergeCell ref="C68:D68"/>
    <mergeCell ref="E68:E69"/>
    <mergeCell ref="F68:F69"/>
    <mergeCell ref="G68:G69"/>
    <mergeCell ref="H68:H69"/>
    <mergeCell ref="I68:I69"/>
    <mergeCell ref="J68:J69"/>
    <mergeCell ref="K68:K69"/>
    <mergeCell ref="L68:L69"/>
    <mergeCell ref="C69:D69"/>
    <mergeCell ref="C66:D66"/>
    <mergeCell ref="E66:E67"/>
    <mergeCell ref="F66:F67"/>
    <mergeCell ref="G66:G67"/>
    <mergeCell ref="H66:H67"/>
    <mergeCell ref="I66:I67"/>
    <mergeCell ref="J66:J67"/>
    <mergeCell ref="K66:K67"/>
    <mergeCell ref="L66:L67"/>
    <mergeCell ref="C67:D67"/>
    <mergeCell ref="A64:D64"/>
    <mergeCell ref="E64:E65"/>
    <mergeCell ref="F64:F65"/>
    <mergeCell ref="G64:G65"/>
    <mergeCell ref="H64:H65"/>
    <mergeCell ref="I64:I65"/>
    <mergeCell ref="J64:J65"/>
    <mergeCell ref="K64:K65"/>
    <mergeCell ref="L64:L65"/>
    <mergeCell ref="C65:D65"/>
    <mergeCell ref="C62:D62"/>
    <mergeCell ref="E62:E63"/>
    <mergeCell ref="F62:F63"/>
    <mergeCell ref="G62:G63"/>
    <mergeCell ref="H62:H63"/>
    <mergeCell ref="I62:I63"/>
    <mergeCell ref="J62:J63"/>
    <mergeCell ref="K62:K63"/>
    <mergeCell ref="L62:L63"/>
    <mergeCell ref="C63:D63"/>
    <mergeCell ref="C60:D60"/>
    <mergeCell ref="E60:E61"/>
    <mergeCell ref="F60:F61"/>
    <mergeCell ref="G60:G61"/>
    <mergeCell ref="H60:H61"/>
    <mergeCell ref="I60:I61"/>
    <mergeCell ref="J60:J61"/>
    <mergeCell ref="K60:K61"/>
    <mergeCell ref="L60:L61"/>
    <mergeCell ref="C61:D61"/>
    <mergeCell ref="C58:D58"/>
    <mergeCell ref="E58:E59"/>
    <mergeCell ref="F58:F59"/>
    <mergeCell ref="G58:G59"/>
    <mergeCell ref="H58:H59"/>
    <mergeCell ref="I58:I59"/>
    <mergeCell ref="J58:J59"/>
    <mergeCell ref="K58:K59"/>
    <mergeCell ref="L58:L59"/>
    <mergeCell ref="C59:D59"/>
    <mergeCell ref="C56:D56"/>
    <mergeCell ref="E56:E57"/>
    <mergeCell ref="F56:F57"/>
    <mergeCell ref="G56:G57"/>
    <mergeCell ref="H56:H57"/>
    <mergeCell ref="I56:I57"/>
    <mergeCell ref="J56:J57"/>
    <mergeCell ref="K56:K57"/>
    <mergeCell ref="L56:L57"/>
    <mergeCell ref="C57:D57"/>
    <mergeCell ref="C54:D54"/>
    <mergeCell ref="E54:E55"/>
    <mergeCell ref="F54:F55"/>
    <mergeCell ref="G54:G55"/>
    <mergeCell ref="H54:H55"/>
    <mergeCell ref="I54:I55"/>
    <mergeCell ref="J54:J55"/>
    <mergeCell ref="K54:K55"/>
    <mergeCell ref="L54:L55"/>
    <mergeCell ref="C55:D55"/>
    <mergeCell ref="A52:D52"/>
    <mergeCell ref="E52:E53"/>
    <mergeCell ref="F52:F53"/>
    <mergeCell ref="G52:G53"/>
    <mergeCell ref="H52:H53"/>
    <mergeCell ref="I52:I53"/>
    <mergeCell ref="J52:J53"/>
    <mergeCell ref="K52:K53"/>
    <mergeCell ref="L52:L53"/>
    <mergeCell ref="C53:D53"/>
    <mergeCell ref="C50:D50"/>
    <mergeCell ref="E50:E51"/>
    <mergeCell ref="F50:F51"/>
    <mergeCell ref="G50:G51"/>
    <mergeCell ref="H50:H51"/>
    <mergeCell ref="I50:I51"/>
    <mergeCell ref="J50:J51"/>
    <mergeCell ref="K50:K51"/>
    <mergeCell ref="L50:L51"/>
    <mergeCell ref="C51:D51"/>
    <mergeCell ref="C48:D48"/>
    <mergeCell ref="E48:E49"/>
    <mergeCell ref="F48:F49"/>
    <mergeCell ref="G48:G49"/>
    <mergeCell ref="H48:H49"/>
    <mergeCell ref="I48:I49"/>
    <mergeCell ref="J48:J49"/>
    <mergeCell ref="K48:K49"/>
    <mergeCell ref="L48:L49"/>
    <mergeCell ref="C49:D49"/>
    <mergeCell ref="C46:D46"/>
    <mergeCell ref="E46:E47"/>
    <mergeCell ref="F46:F47"/>
    <mergeCell ref="G46:G47"/>
    <mergeCell ref="H46:H47"/>
    <mergeCell ref="I46:I47"/>
    <mergeCell ref="J46:J47"/>
    <mergeCell ref="K46:K47"/>
    <mergeCell ref="L46:L47"/>
    <mergeCell ref="C47:D47"/>
    <mergeCell ref="K42:K43"/>
    <mergeCell ref="L42:L43"/>
    <mergeCell ref="C43:D43"/>
    <mergeCell ref="C44:D44"/>
    <mergeCell ref="E44:E45"/>
    <mergeCell ref="F44:F45"/>
    <mergeCell ref="G44:G45"/>
    <mergeCell ref="H44:H45"/>
    <mergeCell ref="I44:I45"/>
    <mergeCell ref="J44:J45"/>
    <mergeCell ref="K44:K45"/>
    <mergeCell ref="L44:L45"/>
    <mergeCell ref="C45:D45"/>
    <mergeCell ref="F38:G38"/>
    <mergeCell ref="H38:I38"/>
    <mergeCell ref="F39:G39"/>
    <mergeCell ref="H39:I39"/>
    <mergeCell ref="A41:J41"/>
    <mergeCell ref="A42:D42"/>
    <mergeCell ref="E42:E43"/>
    <mergeCell ref="F42:F43"/>
    <mergeCell ref="G42:G43"/>
    <mergeCell ref="H42:H43"/>
    <mergeCell ref="I42:I43"/>
    <mergeCell ref="J42:J43"/>
    <mergeCell ref="C34:D34"/>
    <mergeCell ref="J34:K34"/>
    <mergeCell ref="C35:D35"/>
    <mergeCell ref="J35:K35"/>
    <mergeCell ref="C36:D36"/>
    <mergeCell ref="A37:D37"/>
    <mergeCell ref="E37:J37"/>
    <mergeCell ref="C31:D31"/>
    <mergeCell ref="J31:K31"/>
    <mergeCell ref="C32:D32"/>
    <mergeCell ref="J32:K32"/>
    <mergeCell ref="C33:D33"/>
    <mergeCell ref="J33:K33"/>
    <mergeCell ref="J27:K27"/>
    <mergeCell ref="H28:L28"/>
    <mergeCell ref="A29:E29"/>
    <mergeCell ref="J29:K29"/>
    <mergeCell ref="A30:E30"/>
    <mergeCell ref="J30:K30"/>
    <mergeCell ref="E23:F23"/>
    <mergeCell ref="J23:K23"/>
    <mergeCell ref="E24:F24"/>
    <mergeCell ref="J24:K24"/>
    <mergeCell ref="B25:B27"/>
    <mergeCell ref="E25:F25"/>
    <mergeCell ref="J25:K25"/>
    <mergeCell ref="E26:F26"/>
    <mergeCell ref="J26:K26"/>
    <mergeCell ref="E27:F27"/>
    <mergeCell ref="E20:F20"/>
    <mergeCell ref="J20:K20"/>
    <mergeCell ref="E21:F21"/>
    <mergeCell ref="J21:K21"/>
    <mergeCell ref="E22:F22"/>
    <mergeCell ref="J22:K22"/>
    <mergeCell ref="C17:G17"/>
    <mergeCell ref="H17:L17"/>
    <mergeCell ref="C18:G18"/>
    <mergeCell ref="H18:L18"/>
    <mergeCell ref="E19:F19"/>
    <mergeCell ref="J19:K19"/>
    <mergeCell ref="H15:I15"/>
    <mergeCell ref="J15:K15"/>
    <mergeCell ref="H16:I16"/>
    <mergeCell ref="J16:K16"/>
    <mergeCell ref="C10:L10"/>
    <mergeCell ref="C11:F11"/>
    <mergeCell ref="G11:L11"/>
    <mergeCell ref="H12:I12"/>
    <mergeCell ref="J12:K12"/>
    <mergeCell ref="H13:I13"/>
    <mergeCell ref="J13:K13"/>
    <mergeCell ref="G6:L6"/>
    <mergeCell ref="C7:F9"/>
    <mergeCell ref="H7:I7"/>
    <mergeCell ref="J7:K7"/>
    <mergeCell ref="H8:I8"/>
    <mergeCell ref="J8:K8"/>
    <mergeCell ref="H9:I9"/>
    <mergeCell ref="J9:K9"/>
    <mergeCell ref="H14:I14"/>
    <mergeCell ref="J14:K14"/>
    <mergeCell ref="C1:L1"/>
    <mergeCell ref="C2:F2"/>
    <mergeCell ref="G2:L2"/>
    <mergeCell ref="H3:I3"/>
    <mergeCell ref="J3:K3"/>
    <mergeCell ref="H4:I4"/>
    <mergeCell ref="J4:K4"/>
    <mergeCell ref="H5:I5"/>
    <mergeCell ref="J5:K5"/>
  </mergeCells>
  <pageMargins left="0.7" right="0.7" top="0.75" bottom="0.75" header="0.3" footer="0.3"/>
  <pageSetup orientation="portrait" r:id="rId1"/>
  <headerFooter>
    <oddHeader xml:space="preserve">&amp;L&amp;7&amp;G&amp;C&amp;"Calibri,Regular"&amp;K000000(Year)
 Bosch Prices&amp;R&amp;G      </oddHeader>
    <oddFooter>&amp;C&amp;7Standard Warranty
Compressor: 10 Year (Limited)
Other Parts: 10 Year (Limited)</oddFooter>
  </headerFooter>
  <drawing r:id="rId2"/>
  <legacyDrawingHF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084BCF-A347-43D9-AABB-05E11DE29DCA}">
  <sheetPr>
    <pageSetUpPr fitToPage="1"/>
  </sheetPr>
  <dimension ref="A1:R79"/>
  <sheetViews>
    <sheetView workbookViewId="0">
      <selection activeCell="A1206" sqref="A1206:B1206"/>
    </sheetView>
  </sheetViews>
  <sheetFormatPr defaultRowHeight="14.4" x14ac:dyDescent="0.3"/>
  <cols>
    <col min="1" max="1" width="20.109375" style="28" customWidth="1"/>
    <col min="2" max="3" width="9.44140625" style="28" customWidth="1"/>
    <col min="4" max="4" width="10.109375" style="28" customWidth="1"/>
    <col min="5" max="5" width="23.6640625" style="28" customWidth="1"/>
    <col min="6" max="6" width="14.88671875" style="28" customWidth="1"/>
    <col min="7" max="7" width="24" style="28" customWidth="1"/>
    <col min="8" max="8" width="12.6640625" style="28" customWidth="1"/>
    <col min="9" max="9" width="16.33203125" style="28" customWidth="1"/>
    <col min="10" max="10" width="10" style="28" customWidth="1"/>
    <col min="11" max="11" width="10.5546875" style="28" customWidth="1"/>
    <col min="12" max="12" width="8.5546875" style="28" customWidth="1"/>
    <col min="13" max="13" width="18.33203125" style="28" bestFit="1" customWidth="1"/>
    <col min="14" max="14" width="14.33203125" style="28" customWidth="1"/>
    <col min="15" max="15" width="14.88671875" style="28" customWidth="1"/>
    <col min="16" max="16" width="14.44140625" style="28" customWidth="1"/>
    <col min="17" max="18" width="14.109375" style="28" customWidth="1"/>
    <col min="19" max="19" width="10.33203125" bestFit="1" customWidth="1"/>
  </cols>
  <sheetData>
    <row r="1" spans="1:18" ht="33" customHeight="1" thickBot="1" x14ac:dyDescent="0.65">
      <c r="A1"/>
      <c r="B1" s="363"/>
      <c r="C1" s="363"/>
      <c r="D1" s="363"/>
      <c r="E1" s="767" t="s">
        <v>748</v>
      </c>
      <c r="F1" s="767"/>
      <c r="G1" s="767"/>
      <c r="H1" s="767"/>
      <c r="I1" s="767"/>
      <c r="J1" s="767"/>
      <c r="K1" s="767"/>
      <c r="L1" s="767"/>
      <c r="M1" s="767"/>
      <c r="N1" s="767"/>
      <c r="O1" s="767"/>
      <c r="P1" s="363"/>
      <c r="Q1" s="363"/>
      <c r="R1" s="364" t="s">
        <v>749</v>
      </c>
    </row>
    <row r="2" spans="1:18" x14ac:dyDescent="0.3">
      <c r="A2" s="365" t="s">
        <v>750</v>
      </c>
      <c r="B2" s="365"/>
      <c r="C2" s="365"/>
      <c r="D2" s="365"/>
      <c r="E2" s="365"/>
      <c r="F2" s="768" t="s">
        <v>751</v>
      </c>
      <c r="G2" s="768" t="s">
        <v>752</v>
      </c>
      <c r="H2" s="768" t="s">
        <v>753</v>
      </c>
      <c r="I2" s="365" t="s">
        <v>754</v>
      </c>
      <c r="J2" s="768" t="s">
        <v>755</v>
      </c>
      <c r="K2" s="365" t="s">
        <v>756</v>
      </c>
      <c r="L2" s="768" t="s">
        <v>757</v>
      </c>
      <c r="M2" s="365"/>
      <c r="N2" s="768" t="s">
        <v>758</v>
      </c>
      <c r="O2" s="365" t="s">
        <v>759</v>
      </c>
      <c r="P2" s="365" t="s">
        <v>759</v>
      </c>
      <c r="Q2" s="365" t="s">
        <v>759</v>
      </c>
      <c r="R2" s="365" t="s">
        <v>759</v>
      </c>
    </row>
    <row r="3" spans="1:18" x14ac:dyDescent="0.3">
      <c r="A3" s="366" t="s">
        <v>760</v>
      </c>
      <c r="B3" s="366" t="s">
        <v>394</v>
      </c>
      <c r="C3" s="366" t="s">
        <v>395</v>
      </c>
      <c r="D3" s="366" t="s">
        <v>396</v>
      </c>
      <c r="E3" s="366" t="s">
        <v>761</v>
      </c>
      <c r="F3" s="769"/>
      <c r="G3" s="769"/>
      <c r="H3" s="769"/>
      <c r="I3" s="366" t="s">
        <v>762</v>
      </c>
      <c r="J3" s="769"/>
      <c r="K3" s="366" t="s">
        <v>763</v>
      </c>
      <c r="L3" s="769"/>
      <c r="M3" s="366" t="s">
        <v>764</v>
      </c>
      <c r="N3" s="769"/>
      <c r="O3" s="366" t="s">
        <v>765</v>
      </c>
      <c r="P3" s="366" t="s">
        <v>765</v>
      </c>
      <c r="Q3" s="366" t="s">
        <v>766</v>
      </c>
      <c r="R3" s="366" t="s">
        <v>766</v>
      </c>
    </row>
    <row r="4" spans="1:18" ht="15" thickBot="1" x14ac:dyDescent="0.35">
      <c r="A4" s="366" t="s">
        <v>767</v>
      </c>
      <c r="B4" s="366"/>
      <c r="C4" s="366"/>
      <c r="D4" s="366"/>
      <c r="E4" s="366"/>
      <c r="F4" s="770"/>
      <c r="G4" s="770"/>
      <c r="H4" s="770"/>
      <c r="I4" s="366" t="s">
        <v>768</v>
      </c>
      <c r="J4" s="770"/>
      <c r="K4" s="366" t="s">
        <v>769</v>
      </c>
      <c r="L4" s="770"/>
      <c r="M4" s="366" t="s">
        <v>770</v>
      </c>
      <c r="N4" s="770"/>
      <c r="O4" s="366" t="s">
        <v>771</v>
      </c>
      <c r="P4" s="366" t="s">
        <v>772</v>
      </c>
      <c r="Q4" s="366" t="s">
        <v>773</v>
      </c>
      <c r="R4" s="366" t="s">
        <v>774</v>
      </c>
    </row>
    <row r="5" spans="1:18" ht="15" thickBot="1" x14ac:dyDescent="0.35">
      <c r="A5" s="771" t="s">
        <v>775</v>
      </c>
      <c r="B5" s="772"/>
      <c r="C5" s="772"/>
      <c r="D5" s="772"/>
      <c r="E5" s="772"/>
      <c r="F5" s="772"/>
      <c r="G5" s="772"/>
      <c r="H5" s="772"/>
      <c r="I5" s="772"/>
      <c r="J5" s="772"/>
      <c r="K5" s="772"/>
      <c r="L5" s="772"/>
      <c r="M5" s="772"/>
      <c r="N5" s="772"/>
      <c r="O5" s="772"/>
      <c r="P5" s="772"/>
      <c r="Q5" s="772"/>
      <c r="R5" s="773"/>
    </row>
    <row r="6" spans="1:18" x14ac:dyDescent="0.3">
      <c r="A6" s="774" t="s">
        <v>776</v>
      </c>
      <c r="B6" s="775"/>
      <c r="C6" s="775"/>
      <c r="D6" s="775"/>
      <c r="E6" s="775"/>
      <c r="F6" s="775"/>
      <c r="G6" s="775"/>
      <c r="H6" s="775"/>
      <c r="I6" s="775"/>
      <c r="J6" s="775"/>
      <c r="K6" s="775"/>
      <c r="L6" s="775"/>
      <c r="M6" s="775"/>
      <c r="N6" s="775"/>
      <c r="O6" s="775"/>
      <c r="P6" s="775"/>
      <c r="Q6" s="775"/>
      <c r="R6" s="776"/>
    </row>
    <row r="7" spans="1:18" x14ac:dyDescent="0.3">
      <c r="A7" s="367" t="s">
        <v>777</v>
      </c>
      <c r="B7" s="37">
        <v>23.4</v>
      </c>
      <c r="C7" s="37">
        <v>13</v>
      </c>
      <c r="D7" s="37">
        <v>9.5</v>
      </c>
      <c r="E7" s="37" t="s">
        <v>778</v>
      </c>
      <c r="F7" s="368" t="e">
        <f>VLOOKUP(E7,'PASTE BID HERE'!A:B,2,FALSE)</f>
        <v>#N/A</v>
      </c>
      <c r="G7" s="37" t="s">
        <v>779</v>
      </c>
      <c r="H7" s="368" t="e">
        <f>VLOOKUP(G7,'PASTE BID HERE'!A:B,2,FALSE)</f>
        <v>#N/A</v>
      </c>
      <c r="I7" s="37" t="s">
        <v>780</v>
      </c>
      <c r="J7" s="37" t="s">
        <v>781</v>
      </c>
      <c r="K7" s="37" t="s">
        <v>782</v>
      </c>
      <c r="L7" s="37" t="s">
        <v>783</v>
      </c>
      <c r="M7" s="37" t="s">
        <v>784</v>
      </c>
      <c r="N7" s="37" t="s">
        <v>785</v>
      </c>
      <c r="O7" s="37">
        <v>4486</v>
      </c>
      <c r="P7" s="369">
        <v>7779</v>
      </c>
      <c r="Q7" s="37">
        <v>11919</v>
      </c>
      <c r="R7" s="370">
        <v>6794</v>
      </c>
    </row>
    <row r="8" spans="1:18" ht="15" thickBot="1" x14ac:dyDescent="0.35">
      <c r="A8" s="762"/>
      <c r="B8" s="763"/>
      <c r="C8" s="763"/>
      <c r="D8" s="763"/>
      <c r="E8" s="763"/>
      <c r="F8" s="763"/>
      <c r="G8" s="764"/>
      <c r="H8" s="765" t="s">
        <v>786</v>
      </c>
      <c r="I8" s="763"/>
      <c r="J8" s="763"/>
      <c r="K8" s="763"/>
      <c r="L8" s="763"/>
      <c r="M8" s="763"/>
      <c r="N8" s="763"/>
      <c r="O8" s="763"/>
      <c r="P8" s="763"/>
      <c r="Q8" s="763"/>
      <c r="R8" s="766"/>
    </row>
    <row r="9" spans="1:18" x14ac:dyDescent="0.3">
      <c r="A9" s="774" t="s">
        <v>787</v>
      </c>
      <c r="B9" s="775"/>
      <c r="C9" s="775"/>
      <c r="D9" s="775"/>
      <c r="E9" s="775"/>
      <c r="F9" s="775"/>
      <c r="G9" s="775"/>
      <c r="H9" s="775"/>
      <c r="I9" s="775"/>
      <c r="J9" s="775"/>
      <c r="K9" s="775"/>
      <c r="L9" s="775"/>
      <c r="M9" s="775"/>
      <c r="N9" s="775"/>
      <c r="O9" s="775"/>
      <c r="P9" s="775"/>
      <c r="Q9" s="775"/>
      <c r="R9" s="776"/>
    </row>
    <row r="10" spans="1:18" x14ac:dyDescent="0.3">
      <c r="A10" s="367" t="s">
        <v>788</v>
      </c>
      <c r="B10" s="37">
        <v>26</v>
      </c>
      <c r="C10" s="37">
        <v>14.9</v>
      </c>
      <c r="D10" s="37">
        <v>12.5</v>
      </c>
      <c r="E10" s="37" t="s">
        <v>789</v>
      </c>
      <c r="F10" s="368">
        <f>VLOOKUP(E10,'PASTE BID HERE'!A:B,2,FALSE)</f>
        <v>471.44</v>
      </c>
      <c r="G10" s="37" t="s">
        <v>790</v>
      </c>
      <c r="H10" s="368">
        <f>VLOOKUP(G10,'PASTE BID HERE'!A:B,2,FALSE)</f>
        <v>866.11</v>
      </c>
      <c r="I10" s="37" t="s">
        <v>780</v>
      </c>
      <c r="J10" s="37" t="s">
        <v>781</v>
      </c>
      <c r="K10" s="37" t="s">
        <v>791</v>
      </c>
      <c r="L10" s="37" t="s">
        <v>792</v>
      </c>
      <c r="M10" s="37" t="s">
        <v>793</v>
      </c>
      <c r="N10" s="37" t="s">
        <v>794</v>
      </c>
      <c r="O10" s="37">
        <v>7772</v>
      </c>
      <c r="P10" s="37">
        <v>8058</v>
      </c>
      <c r="Q10" s="37">
        <v>11876</v>
      </c>
      <c r="R10" s="370">
        <v>8736</v>
      </c>
    </row>
    <row r="11" spans="1:18" x14ac:dyDescent="0.3">
      <c r="A11" s="367" t="s">
        <v>788</v>
      </c>
      <c r="B11" s="37">
        <v>25.8</v>
      </c>
      <c r="C11" s="37">
        <v>14.9</v>
      </c>
      <c r="D11" s="37">
        <v>12.5</v>
      </c>
      <c r="E11" s="37" t="s">
        <v>795</v>
      </c>
      <c r="F11" s="368">
        <f>VLOOKUP(E11,'PASTE BID HERE'!A:B,2,FALSE)</f>
        <v>551.54</v>
      </c>
      <c r="G11" s="37" t="s">
        <v>790</v>
      </c>
      <c r="H11" s="368">
        <f>VLOOKUP(G11,'PASTE BID HERE'!A:B,2,FALSE)</f>
        <v>866.11</v>
      </c>
      <c r="I11" s="37" t="s">
        <v>780</v>
      </c>
      <c r="J11" s="37" t="s">
        <v>781</v>
      </c>
      <c r="K11" s="37" t="s">
        <v>791</v>
      </c>
      <c r="L11" s="37" t="s">
        <v>792</v>
      </c>
      <c r="M11" s="37" t="s">
        <v>796</v>
      </c>
      <c r="N11" s="37" t="s">
        <v>794</v>
      </c>
      <c r="O11" s="37">
        <v>7772</v>
      </c>
      <c r="P11" s="37">
        <v>8058</v>
      </c>
      <c r="Q11" s="37">
        <v>11876</v>
      </c>
      <c r="R11" s="370">
        <v>8736</v>
      </c>
    </row>
    <row r="12" spans="1:18" x14ac:dyDescent="0.3">
      <c r="A12" s="367" t="s">
        <v>797</v>
      </c>
      <c r="B12" s="37">
        <v>25.5</v>
      </c>
      <c r="C12" s="37">
        <v>13</v>
      </c>
      <c r="D12" s="37">
        <v>10.6</v>
      </c>
      <c r="E12" s="37" t="s">
        <v>798</v>
      </c>
      <c r="F12" s="368">
        <f>VLOOKUP(E12,'PASTE BID HERE'!A:B,2,FALSE)</f>
        <v>632.46</v>
      </c>
      <c r="G12" s="37" t="s">
        <v>799</v>
      </c>
      <c r="H12" s="368">
        <f>VLOOKUP(G12,'PASTE BID HERE'!A:B,2,FALSE)</f>
        <v>944.54</v>
      </c>
      <c r="I12" s="37" t="s">
        <v>780</v>
      </c>
      <c r="J12" s="37" t="s">
        <v>781</v>
      </c>
      <c r="K12" s="37" t="s">
        <v>791</v>
      </c>
      <c r="L12" s="37" t="s">
        <v>792</v>
      </c>
      <c r="M12" s="37" t="s">
        <v>796</v>
      </c>
      <c r="N12" s="37" t="s">
        <v>794</v>
      </c>
      <c r="O12" s="37">
        <v>7359</v>
      </c>
      <c r="P12" s="37">
        <v>8878</v>
      </c>
      <c r="Q12" s="37">
        <v>11778</v>
      </c>
      <c r="R12" s="370">
        <v>7895</v>
      </c>
    </row>
    <row r="13" spans="1:18" x14ac:dyDescent="0.3">
      <c r="A13" s="367" t="s">
        <v>800</v>
      </c>
      <c r="B13" s="37">
        <v>23.5</v>
      </c>
      <c r="C13" s="37">
        <v>12.7</v>
      </c>
      <c r="D13" s="37">
        <v>10.8</v>
      </c>
      <c r="E13" s="37" t="s">
        <v>801</v>
      </c>
      <c r="F13" s="368">
        <f>VLOOKUP(E13,'PASTE BID HERE'!A:B,2,FALSE)</f>
        <v>798.88</v>
      </c>
      <c r="G13" s="37" t="s">
        <v>802</v>
      </c>
      <c r="H13" s="368">
        <f>VLOOKUP(G13,'PASTE BID HERE'!A:B,2,FALSE)</f>
        <v>1337.96</v>
      </c>
      <c r="I13" s="37" t="s">
        <v>803</v>
      </c>
      <c r="J13" s="37" t="s">
        <v>804</v>
      </c>
      <c r="K13" s="37" t="s">
        <v>791</v>
      </c>
      <c r="L13" s="37" t="s">
        <v>805</v>
      </c>
      <c r="M13" s="37" t="s">
        <v>784</v>
      </c>
      <c r="N13" s="37" t="s">
        <v>785</v>
      </c>
      <c r="O13" s="37">
        <v>11204</v>
      </c>
      <c r="P13" s="37">
        <v>13738</v>
      </c>
      <c r="Q13" s="37">
        <v>15654</v>
      </c>
      <c r="R13" s="370">
        <v>5834</v>
      </c>
    </row>
    <row r="14" spans="1:18" x14ac:dyDescent="0.3">
      <c r="A14" s="367" t="s">
        <v>806</v>
      </c>
      <c r="B14" s="37">
        <v>23</v>
      </c>
      <c r="C14" s="37">
        <v>14</v>
      </c>
      <c r="D14" s="37">
        <v>11.7</v>
      </c>
      <c r="E14" s="37" t="s">
        <v>807</v>
      </c>
      <c r="F14" s="368">
        <f>VLOOKUP(E14,'PASTE BID HERE'!A:B,2,FALSE)</f>
        <v>938.32</v>
      </c>
      <c r="G14" s="37" t="s">
        <v>808</v>
      </c>
      <c r="H14" s="368">
        <f>VLOOKUP(G14,'PASTE BID HERE'!A:B,2,FALSE)</f>
        <v>1455.82</v>
      </c>
      <c r="I14" s="37" t="s">
        <v>809</v>
      </c>
      <c r="J14" s="37" t="s">
        <v>810</v>
      </c>
      <c r="K14" s="37" t="s">
        <v>811</v>
      </c>
      <c r="L14" s="37" t="s">
        <v>781</v>
      </c>
      <c r="M14" s="37" t="s">
        <v>812</v>
      </c>
      <c r="N14" s="37" t="s">
        <v>813</v>
      </c>
      <c r="O14" s="37">
        <v>14182</v>
      </c>
      <c r="P14" s="37">
        <v>17620</v>
      </c>
      <c r="Q14" s="37">
        <v>24524</v>
      </c>
      <c r="R14" s="370">
        <v>19896</v>
      </c>
    </row>
    <row r="15" spans="1:18" x14ac:dyDescent="0.3">
      <c r="A15" s="367" t="s">
        <v>814</v>
      </c>
      <c r="B15" s="37">
        <v>20.5</v>
      </c>
      <c r="C15" s="37">
        <v>12</v>
      </c>
      <c r="D15" s="37">
        <v>9.5</v>
      </c>
      <c r="E15" s="37" t="s">
        <v>815</v>
      </c>
      <c r="F15" s="368">
        <f>VLOOKUP(E15,'PASTE BID HERE'!A:B,2,FALSE)</f>
        <v>998.49</v>
      </c>
      <c r="G15" s="37" t="s">
        <v>816</v>
      </c>
      <c r="H15" s="368">
        <f>VLOOKUP(G15,'PASTE BID HERE'!A:B,2,FALSE)</f>
        <v>1974.57</v>
      </c>
      <c r="I15" s="37" t="s">
        <v>809</v>
      </c>
      <c r="J15" s="37" t="s">
        <v>810</v>
      </c>
      <c r="K15" s="37" t="s">
        <v>811</v>
      </c>
      <c r="L15" s="37" t="s">
        <v>781</v>
      </c>
      <c r="M15" s="37" t="s">
        <v>817</v>
      </c>
      <c r="N15" s="37" t="s">
        <v>818</v>
      </c>
      <c r="O15" s="37">
        <v>22044</v>
      </c>
      <c r="P15" s="37">
        <v>20682</v>
      </c>
      <c r="Q15" s="37">
        <v>28127</v>
      </c>
      <c r="R15" s="370">
        <v>9935</v>
      </c>
    </row>
    <row r="16" spans="1:18" x14ac:dyDescent="0.3">
      <c r="A16" s="367" t="s">
        <v>819</v>
      </c>
      <c r="B16" s="37">
        <v>19</v>
      </c>
      <c r="C16" s="37">
        <v>8.6</v>
      </c>
      <c r="D16" s="37">
        <v>8.5</v>
      </c>
      <c r="E16" s="37" t="s">
        <v>820</v>
      </c>
      <c r="F16" s="368">
        <f>VLOOKUP(E16,'PASTE BID HERE'!A:B,2,FALSE)</f>
        <v>1055.76</v>
      </c>
      <c r="G16" s="37" t="s">
        <v>821</v>
      </c>
      <c r="H16" s="368">
        <f>VLOOKUP(G16,'PASTE BID HERE'!A:B,2,FALSE)</f>
        <v>2495.4</v>
      </c>
      <c r="I16" s="37" t="s">
        <v>809</v>
      </c>
      <c r="J16" s="37" t="s">
        <v>822</v>
      </c>
      <c r="K16" s="37" t="s">
        <v>811</v>
      </c>
      <c r="L16" s="37" t="s">
        <v>823</v>
      </c>
      <c r="M16" s="37" t="s">
        <v>824</v>
      </c>
      <c r="N16" s="37" t="s">
        <v>825</v>
      </c>
      <c r="O16" s="37">
        <v>23547</v>
      </c>
      <c r="P16" s="37">
        <v>23294</v>
      </c>
      <c r="Q16" s="37">
        <v>28655</v>
      </c>
      <c r="R16" s="370">
        <v>13677</v>
      </c>
    </row>
    <row r="17" spans="1:18" ht="15" thickBot="1" x14ac:dyDescent="0.35">
      <c r="A17" s="762"/>
      <c r="B17" s="763"/>
      <c r="C17" s="763"/>
      <c r="D17" s="763"/>
      <c r="E17" s="763"/>
      <c r="F17" s="763"/>
      <c r="G17" s="764"/>
      <c r="H17" s="765" t="s">
        <v>786</v>
      </c>
      <c r="I17" s="763"/>
      <c r="J17" s="763"/>
      <c r="K17" s="763"/>
      <c r="L17" s="763"/>
      <c r="M17" s="763"/>
      <c r="N17" s="763"/>
      <c r="O17" s="763"/>
      <c r="P17" s="763"/>
      <c r="Q17" s="763"/>
      <c r="R17" s="766"/>
    </row>
    <row r="18" spans="1:18" x14ac:dyDescent="0.3">
      <c r="A18" s="774" t="s">
        <v>826</v>
      </c>
      <c r="B18" s="775"/>
      <c r="C18" s="775"/>
      <c r="D18" s="775"/>
      <c r="E18" s="775"/>
      <c r="F18" s="775"/>
      <c r="G18" s="775"/>
      <c r="H18" s="775"/>
      <c r="I18" s="775"/>
      <c r="J18" s="775"/>
      <c r="K18" s="775"/>
      <c r="L18" s="775"/>
      <c r="M18" s="775"/>
      <c r="N18" s="775"/>
      <c r="O18" s="775"/>
      <c r="P18" s="775"/>
      <c r="Q18" s="775"/>
      <c r="R18" s="776"/>
    </row>
    <row r="19" spans="1:18" x14ac:dyDescent="0.3">
      <c r="A19" s="367" t="s">
        <v>777</v>
      </c>
      <c r="B19" s="37">
        <v>27.4</v>
      </c>
      <c r="C19" s="37">
        <v>15.2</v>
      </c>
      <c r="D19" s="37">
        <v>12.5</v>
      </c>
      <c r="E19" s="37" t="s">
        <v>795</v>
      </c>
      <c r="F19" s="368">
        <f>VLOOKUP(E19,'PASTE BID HERE'!A:B,2,FALSE)</f>
        <v>551.54</v>
      </c>
      <c r="G19" s="37" t="s">
        <v>827</v>
      </c>
      <c r="H19" s="368">
        <f>VLOOKUP(G19,'PASTE BID HERE'!A:B,2,FALSE)</f>
        <v>1214.29</v>
      </c>
      <c r="I19" s="37" t="s">
        <v>780</v>
      </c>
      <c r="J19" s="37" t="s">
        <v>781</v>
      </c>
      <c r="K19" s="37" t="s">
        <v>791</v>
      </c>
      <c r="L19" s="37" t="s">
        <v>792</v>
      </c>
      <c r="M19" s="37" t="s">
        <v>793</v>
      </c>
      <c r="N19" s="37" t="s">
        <v>794</v>
      </c>
      <c r="O19" s="37">
        <v>8287</v>
      </c>
      <c r="P19" s="37">
        <v>11961</v>
      </c>
      <c r="Q19" s="37">
        <v>11904</v>
      </c>
      <c r="R19" s="370">
        <v>7905</v>
      </c>
    </row>
    <row r="20" spans="1:18" x14ac:dyDescent="0.3">
      <c r="A20" s="367" t="s">
        <v>797</v>
      </c>
      <c r="B20" s="37">
        <v>25.4</v>
      </c>
      <c r="C20" s="37">
        <v>13.4</v>
      </c>
      <c r="D20" s="37">
        <v>10.5</v>
      </c>
      <c r="E20" s="37" t="s">
        <v>798</v>
      </c>
      <c r="F20" s="368">
        <f>VLOOKUP(E20,'PASTE BID HERE'!A:B,2,FALSE)</f>
        <v>632.46</v>
      </c>
      <c r="G20" s="37" t="s">
        <v>828</v>
      </c>
      <c r="H20" s="368">
        <f>VLOOKUP(G20,'PASTE BID HERE'!A:B,2,FALSE)</f>
        <v>1306.42</v>
      </c>
      <c r="I20" s="37" t="s">
        <v>780</v>
      </c>
      <c r="J20" s="37" t="s">
        <v>781</v>
      </c>
      <c r="K20" s="37" t="s">
        <v>791</v>
      </c>
      <c r="L20" s="37" t="s">
        <v>792</v>
      </c>
      <c r="M20" s="37" t="s">
        <v>793</v>
      </c>
      <c r="N20" s="37" t="s">
        <v>794</v>
      </c>
      <c r="O20" s="37">
        <v>8287</v>
      </c>
      <c r="P20" s="37">
        <v>11961</v>
      </c>
      <c r="Q20" s="37">
        <v>11904</v>
      </c>
      <c r="R20" s="370">
        <v>7905</v>
      </c>
    </row>
    <row r="21" spans="1:18" x14ac:dyDescent="0.3">
      <c r="A21" s="367" t="s">
        <v>800</v>
      </c>
      <c r="B21" s="37">
        <v>21.4</v>
      </c>
      <c r="C21" s="37">
        <v>12.5</v>
      </c>
      <c r="D21" s="37">
        <v>11</v>
      </c>
      <c r="E21" s="37" t="s">
        <v>801</v>
      </c>
      <c r="F21" s="368">
        <f>VLOOKUP(E21,'PASTE BID HERE'!A:B,2,FALSE)</f>
        <v>798.88</v>
      </c>
      <c r="G21" s="37" t="s">
        <v>829</v>
      </c>
      <c r="H21" s="368">
        <f>VLOOKUP(G21,'PASTE BID HERE'!A:B,2,FALSE)</f>
        <v>1690.3</v>
      </c>
      <c r="I21" s="37" t="s">
        <v>803</v>
      </c>
      <c r="J21" s="37" t="s">
        <v>804</v>
      </c>
      <c r="K21" s="37" t="s">
        <v>791</v>
      </c>
      <c r="L21" s="37" t="s">
        <v>805</v>
      </c>
      <c r="M21" s="37" t="s">
        <v>830</v>
      </c>
      <c r="N21" s="37" t="s">
        <v>785</v>
      </c>
      <c r="O21" s="37">
        <v>12082</v>
      </c>
      <c r="P21" s="37">
        <v>18626</v>
      </c>
      <c r="Q21" s="37">
        <v>15704</v>
      </c>
      <c r="R21" s="370">
        <v>11241</v>
      </c>
    </row>
    <row r="22" spans="1:18" x14ac:dyDescent="0.3">
      <c r="A22" s="367" t="s">
        <v>831</v>
      </c>
      <c r="B22" s="37">
        <v>21</v>
      </c>
      <c r="C22" s="37">
        <v>13</v>
      </c>
      <c r="D22" s="37">
        <v>13.5</v>
      </c>
      <c r="E22" s="37" t="s">
        <v>807</v>
      </c>
      <c r="F22" s="368">
        <f>VLOOKUP(E22,'PASTE BID HERE'!A:B,2,FALSE)</f>
        <v>938.32</v>
      </c>
      <c r="G22" s="37" t="s">
        <v>832</v>
      </c>
      <c r="H22" s="368">
        <f>VLOOKUP(G22,'PASTE BID HERE'!A:B,2,FALSE)</f>
        <v>2093.6799999999998</v>
      </c>
      <c r="I22" s="37" t="s">
        <v>809</v>
      </c>
      <c r="J22" s="37" t="s">
        <v>810</v>
      </c>
      <c r="K22" s="37" t="s">
        <v>811</v>
      </c>
      <c r="L22" s="37" t="s">
        <v>781</v>
      </c>
      <c r="M22" s="37" t="s">
        <v>833</v>
      </c>
      <c r="N22" s="37" t="s">
        <v>813</v>
      </c>
      <c r="O22" s="37">
        <v>21005</v>
      </c>
      <c r="P22" s="37">
        <v>25442</v>
      </c>
      <c r="Q22" s="37">
        <v>24693</v>
      </c>
      <c r="R22" s="370">
        <v>14103</v>
      </c>
    </row>
    <row r="23" spans="1:18" ht="15" thickBot="1" x14ac:dyDescent="0.35">
      <c r="A23" s="762"/>
      <c r="B23" s="763"/>
      <c r="C23" s="763"/>
      <c r="D23" s="763"/>
      <c r="E23" s="763"/>
      <c r="F23" s="763"/>
      <c r="G23" s="764"/>
      <c r="H23" s="765" t="s">
        <v>786</v>
      </c>
      <c r="I23" s="763"/>
      <c r="J23" s="763"/>
      <c r="K23" s="763"/>
      <c r="L23" s="763"/>
      <c r="M23" s="763"/>
      <c r="N23" s="763"/>
      <c r="O23" s="763"/>
      <c r="P23" s="763"/>
      <c r="Q23" s="763"/>
      <c r="R23" s="766"/>
    </row>
    <row r="24" spans="1:18" x14ac:dyDescent="0.3">
      <c r="A24" s="774" t="s">
        <v>834</v>
      </c>
      <c r="B24" s="775"/>
      <c r="C24" s="775"/>
      <c r="D24" s="775"/>
      <c r="E24" s="775"/>
      <c r="F24" s="775"/>
      <c r="G24" s="775"/>
      <c r="H24" s="775"/>
      <c r="I24" s="775"/>
      <c r="J24" s="775"/>
      <c r="K24" s="775"/>
      <c r="L24" s="775"/>
      <c r="M24" s="775"/>
      <c r="N24" s="775"/>
      <c r="O24" s="775"/>
      <c r="P24" s="775"/>
      <c r="Q24" s="775"/>
      <c r="R24" s="776"/>
    </row>
    <row r="25" spans="1:18" x14ac:dyDescent="0.3">
      <c r="A25" s="367" t="s">
        <v>835</v>
      </c>
      <c r="B25" s="37">
        <v>22.1</v>
      </c>
      <c r="C25" s="37">
        <v>14.4</v>
      </c>
      <c r="D25" s="37">
        <v>11.8</v>
      </c>
      <c r="E25" s="37" t="s">
        <v>836</v>
      </c>
      <c r="F25" s="368">
        <f>VLOOKUP(E25,'PASTE BID HERE'!A:B,2,FALSE)</f>
        <v>1530.11</v>
      </c>
      <c r="G25" s="37" t="s">
        <v>790</v>
      </c>
      <c r="H25" s="368">
        <f>VLOOKUP(G25,'PASTE BID HERE'!A:B,2,FALSE)</f>
        <v>866.11</v>
      </c>
      <c r="I25" s="37" t="s">
        <v>780</v>
      </c>
      <c r="J25" s="37" t="s">
        <v>781</v>
      </c>
      <c r="K25" s="37" t="s">
        <v>791</v>
      </c>
      <c r="L25" s="37" t="s">
        <v>792</v>
      </c>
      <c r="M25" s="37" t="s">
        <v>796</v>
      </c>
      <c r="N25" s="37" t="s">
        <v>794</v>
      </c>
      <c r="O25" s="37">
        <v>6256</v>
      </c>
      <c r="P25" s="37">
        <v>8204</v>
      </c>
      <c r="Q25" s="37">
        <v>10721</v>
      </c>
      <c r="R25" s="370">
        <v>7606</v>
      </c>
    </row>
    <row r="26" spans="1:18" x14ac:dyDescent="0.3">
      <c r="A26" s="367" t="s">
        <v>797</v>
      </c>
      <c r="B26" s="37">
        <v>22.1</v>
      </c>
      <c r="C26" s="37">
        <v>12.3</v>
      </c>
      <c r="D26" s="37">
        <v>10</v>
      </c>
      <c r="E26" s="37" t="s">
        <v>837</v>
      </c>
      <c r="F26" s="368">
        <f>VLOOKUP(E26,'PASTE BID HERE'!A:B,2,FALSE)</f>
        <v>1569.53</v>
      </c>
      <c r="G26" s="37" t="s">
        <v>799</v>
      </c>
      <c r="H26" s="368">
        <f>VLOOKUP(G26,'PASTE BID HERE'!A:B,2,FALSE)</f>
        <v>944.54</v>
      </c>
      <c r="I26" s="37" t="s">
        <v>780</v>
      </c>
      <c r="J26" s="37" t="s">
        <v>781</v>
      </c>
      <c r="K26" s="37" t="s">
        <v>791</v>
      </c>
      <c r="L26" s="37" t="s">
        <v>792</v>
      </c>
      <c r="M26" s="37" t="s">
        <v>796</v>
      </c>
      <c r="N26" s="37" t="s">
        <v>794</v>
      </c>
      <c r="O26" s="37">
        <v>6974</v>
      </c>
      <c r="P26" s="37">
        <v>8820</v>
      </c>
      <c r="Q26" s="37">
        <v>13162</v>
      </c>
      <c r="R26" s="370">
        <v>7606</v>
      </c>
    </row>
    <row r="27" spans="1:18" x14ac:dyDescent="0.3">
      <c r="A27" s="367" t="s">
        <v>800</v>
      </c>
      <c r="B27" s="37">
        <v>22.3</v>
      </c>
      <c r="C27" s="37">
        <v>12.5</v>
      </c>
      <c r="D27" s="37">
        <v>12.2</v>
      </c>
      <c r="E27" s="37" t="s">
        <v>838</v>
      </c>
      <c r="F27" s="368">
        <f>VLOOKUP(E27,'PASTE BID HERE'!A:B,2,FALSE)</f>
        <v>1590.28</v>
      </c>
      <c r="G27" s="37" t="s">
        <v>802</v>
      </c>
      <c r="H27" s="368">
        <f>VLOOKUP(G27,'PASTE BID HERE'!A:B,2,FALSE)</f>
        <v>1337.96</v>
      </c>
      <c r="I27" s="37" t="s">
        <v>803</v>
      </c>
      <c r="J27" s="37" t="s">
        <v>804</v>
      </c>
      <c r="K27" s="37" t="s">
        <v>791</v>
      </c>
      <c r="L27" s="37" t="s">
        <v>805</v>
      </c>
      <c r="M27" s="37" t="s">
        <v>784</v>
      </c>
      <c r="N27" s="37" t="s">
        <v>785</v>
      </c>
      <c r="O27" s="37">
        <v>10563</v>
      </c>
      <c r="P27" s="37">
        <v>13435</v>
      </c>
      <c r="Q27" s="37">
        <v>15392</v>
      </c>
      <c r="R27" s="370">
        <v>5433</v>
      </c>
    </row>
    <row r="28" spans="1:18" ht="15" thickBot="1" x14ac:dyDescent="0.35">
      <c r="A28" s="762" t="s">
        <v>839</v>
      </c>
      <c r="B28" s="763"/>
      <c r="C28" s="763"/>
      <c r="D28" s="763"/>
      <c r="E28" s="763"/>
      <c r="F28" s="763"/>
      <c r="G28" s="764"/>
      <c r="H28" s="765" t="s">
        <v>786</v>
      </c>
      <c r="I28" s="763"/>
      <c r="J28" s="763"/>
      <c r="K28" s="763"/>
      <c r="L28" s="763"/>
      <c r="M28" s="763"/>
      <c r="N28" s="763"/>
      <c r="O28" s="763"/>
      <c r="P28" s="763"/>
      <c r="Q28" s="763"/>
      <c r="R28" s="766"/>
    </row>
    <row r="29" spans="1:18" x14ac:dyDescent="0.3">
      <c r="A29" s="774" t="s">
        <v>840</v>
      </c>
      <c r="B29" s="775"/>
      <c r="C29" s="775"/>
      <c r="D29" s="775"/>
      <c r="E29" s="775"/>
      <c r="F29" s="775"/>
      <c r="G29" s="775"/>
      <c r="H29" s="775"/>
      <c r="I29" s="775"/>
      <c r="J29" s="775"/>
      <c r="K29" s="775"/>
      <c r="L29" s="775"/>
      <c r="M29" s="775"/>
      <c r="N29" s="775"/>
      <c r="O29" s="775"/>
      <c r="P29" s="775"/>
      <c r="Q29" s="775"/>
      <c r="R29" s="776"/>
    </row>
    <row r="30" spans="1:18" x14ac:dyDescent="0.3">
      <c r="A30" s="367" t="s">
        <v>841</v>
      </c>
      <c r="B30" s="37">
        <v>22.1</v>
      </c>
      <c r="C30" s="37">
        <v>14.4</v>
      </c>
      <c r="D30" s="37">
        <v>11.8</v>
      </c>
      <c r="E30" s="37" t="s">
        <v>836</v>
      </c>
      <c r="F30" s="368">
        <f>VLOOKUP(E30,'PASTE BID HERE'!A:B,2,FALSE)</f>
        <v>1530.11</v>
      </c>
      <c r="G30" s="37" t="s">
        <v>827</v>
      </c>
      <c r="H30" s="368">
        <f>VLOOKUP(G30,'PASTE BID HERE'!A:B,2,FALSE)</f>
        <v>1214.29</v>
      </c>
      <c r="I30" s="37" t="s">
        <v>780</v>
      </c>
      <c r="J30" s="37" t="s">
        <v>781</v>
      </c>
      <c r="K30" s="37" t="s">
        <v>791</v>
      </c>
      <c r="L30" s="37" t="s">
        <v>792</v>
      </c>
      <c r="M30" s="37" t="s">
        <v>793</v>
      </c>
      <c r="N30" s="37" t="s">
        <v>794</v>
      </c>
      <c r="O30" s="37">
        <v>8820</v>
      </c>
      <c r="P30" s="37">
        <v>10871</v>
      </c>
      <c r="Q30" s="37">
        <v>11889</v>
      </c>
      <c r="R30" s="370">
        <v>6881</v>
      </c>
    </row>
    <row r="31" spans="1:18" x14ac:dyDescent="0.3">
      <c r="A31" s="367" t="s">
        <v>842</v>
      </c>
      <c r="B31" s="37">
        <v>22.1</v>
      </c>
      <c r="C31" s="37">
        <v>12.3</v>
      </c>
      <c r="D31" s="37">
        <v>10</v>
      </c>
      <c r="E31" s="37" t="s">
        <v>837</v>
      </c>
      <c r="F31" s="368">
        <f>VLOOKUP(E31,'PASTE BID HERE'!A:B,2,FALSE)</f>
        <v>1569.53</v>
      </c>
      <c r="G31" s="37" t="s">
        <v>828</v>
      </c>
      <c r="H31" s="368">
        <f>VLOOKUP(G31,'PASTE BID HERE'!A:B,2,FALSE)</f>
        <v>1306.42</v>
      </c>
      <c r="I31" s="37" t="s">
        <v>780</v>
      </c>
      <c r="J31" s="37" t="s">
        <v>781</v>
      </c>
      <c r="K31" s="37" t="s">
        <v>791</v>
      </c>
      <c r="L31" s="37" t="s">
        <v>792</v>
      </c>
      <c r="M31" s="37" t="s">
        <v>793</v>
      </c>
      <c r="N31" s="37" t="s">
        <v>794</v>
      </c>
      <c r="O31" s="37">
        <v>8820</v>
      </c>
      <c r="P31" s="37">
        <v>10871</v>
      </c>
      <c r="Q31" s="37">
        <v>12632</v>
      </c>
      <c r="R31" s="370">
        <v>6961</v>
      </c>
    </row>
    <row r="32" spans="1:18" x14ac:dyDescent="0.3">
      <c r="A32" s="367" t="s">
        <v>843</v>
      </c>
      <c r="B32" s="37">
        <v>22.3</v>
      </c>
      <c r="C32" s="37">
        <v>12.5</v>
      </c>
      <c r="D32" s="37">
        <v>12.2</v>
      </c>
      <c r="E32" s="37" t="s">
        <v>838</v>
      </c>
      <c r="F32" s="368">
        <f>VLOOKUP(E32,'PASTE BID HERE'!A:B,2,FALSE)</f>
        <v>1590.28</v>
      </c>
      <c r="G32" s="37" t="s">
        <v>829</v>
      </c>
      <c r="H32" s="368">
        <f>VLOOKUP(G32,'PASTE BID HERE'!A:B,2,FALSE)</f>
        <v>1690.3</v>
      </c>
      <c r="I32" s="37" t="s">
        <v>803</v>
      </c>
      <c r="J32" s="37" t="s">
        <v>804</v>
      </c>
      <c r="K32" s="37" t="s">
        <v>791</v>
      </c>
      <c r="L32" s="37" t="s">
        <v>805</v>
      </c>
      <c r="M32" s="37" t="s">
        <v>830</v>
      </c>
      <c r="N32" s="37" t="s">
        <v>785</v>
      </c>
      <c r="O32" s="37">
        <v>14870</v>
      </c>
      <c r="P32" s="37">
        <v>17947</v>
      </c>
      <c r="Q32" s="37">
        <v>15392</v>
      </c>
      <c r="R32" s="370">
        <v>10922</v>
      </c>
    </row>
    <row r="33" spans="1:18" ht="15" thickBot="1" x14ac:dyDescent="0.35">
      <c r="A33" s="762" t="s">
        <v>839</v>
      </c>
      <c r="B33" s="763"/>
      <c r="C33" s="763"/>
      <c r="D33" s="763"/>
      <c r="E33" s="763"/>
      <c r="F33" s="763"/>
      <c r="G33" s="764"/>
      <c r="H33" s="765" t="s">
        <v>786</v>
      </c>
      <c r="I33" s="763"/>
      <c r="J33" s="763"/>
      <c r="K33" s="763"/>
      <c r="L33" s="763"/>
      <c r="M33" s="763"/>
      <c r="N33" s="763"/>
      <c r="O33" s="763"/>
      <c r="P33" s="763"/>
      <c r="Q33" s="763"/>
      <c r="R33" s="766"/>
    </row>
    <row r="34" spans="1:18" x14ac:dyDescent="0.3">
      <c r="A34" s="774" t="s">
        <v>844</v>
      </c>
      <c r="B34" s="775"/>
      <c r="C34" s="775"/>
      <c r="D34" s="775"/>
      <c r="E34" s="775"/>
      <c r="F34" s="775"/>
      <c r="G34" s="775"/>
      <c r="H34" s="775"/>
      <c r="I34" s="775"/>
      <c r="J34" s="775"/>
      <c r="K34" s="775"/>
      <c r="L34" s="775"/>
      <c r="M34" s="775"/>
      <c r="N34" s="775"/>
      <c r="O34" s="775"/>
      <c r="P34" s="775"/>
      <c r="Q34" s="775"/>
      <c r="R34" s="776"/>
    </row>
    <row r="35" spans="1:18" x14ac:dyDescent="0.3">
      <c r="A35" s="367" t="s">
        <v>788</v>
      </c>
      <c r="B35" s="37">
        <v>21.6</v>
      </c>
      <c r="C35" s="37">
        <v>14.3</v>
      </c>
      <c r="D35" s="37">
        <v>11.3</v>
      </c>
      <c r="E35" s="37" t="s">
        <v>845</v>
      </c>
      <c r="F35" s="368">
        <f>VLOOKUP(E35,'PASTE BID HERE'!A:B,2,FALSE)</f>
        <v>773.15</v>
      </c>
      <c r="G35" s="37" t="s">
        <v>790</v>
      </c>
      <c r="H35" s="368">
        <f>VLOOKUP(G35,'PASTE BID HERE'!A:B,2,FALSE)</f>
        <v>866.11</v>
      </c>
      <c r="I35" s="37" t="s">
        <v>780</v>
      </c>
      <c r="J35" s="37" t="s">
        <v>781</v>
      </c>
      <c r="K35" s="37" t="s">
        <v>791</v>
      </c>
      <c r="L35" s="37" t="s">
        <v>792</v>
      </c>
      <c r="M35" s="37" t="s">
        <v>796</v>
      </c>
      <c r="N35" s="37" t="s">
        <v>794</v>
      </c>
      <c r="O35" s="37">
        <v>6256</v>
      </c>
      <c r="P35" s="37">
        <v>8512</v>
      </c>
      <c r="Q35" s="37">
        <v>12419</v>
      </c>
      <c r="R35" s="370">
        <v>7606</v>
      </c>
    </row>
    <row r="36" spans="1:18" x14ac:dyDescent="0.3">
      <c r="A36" s="367" t="s">
        <v>797</v>
      </c>
      <c r="B36" s="37">
        <v>21.1</v>
      </c>
      <c r="C36" s="37">
        <v>12.5</v>
      </c>
      <c r="D36" s="37">
        <v>10.4</v>
      </c>
      <c r="E36" s="37" t="s">
        <v>846</v>
      </c>
      <c r="F36" s="368">
        <f>VLOOKUP(E36,'PASTE BID HERE'!A:B,2,FALSE)</f>
        <v>877.73</v>
      </c>
      <c r="G36" s="37" t="s">
        <v>799</v>
      </c>
      <c r="H36" s="368">
        <f>VLOOKUP(G36,'PASTE BID HERE'!A:B,2,FALSE)</f>
        <v>944.54</v>
      </c>
      <c r="I36" s="37" t="s">
        <v>780</v>
      </c>
      <c r="J36" s="37" t="s">
        <v>781</v>
      </c>
      <c r="K36" s="37" t="s">
        <v>791</v>
      </c>
      <c r="L36" s="37" t="s">
        <v>792</v>
      </c>
      <c r="M36" s="37" t="s">
        <v>796</v>
      </c>
      <c r="N36" s="37" t="s">
        <v>794</v>
      </c>
      <c r="O36" s="28">
        <v>6871</v>
      </c>
      <c r="P36" s="37">
        <v>8615</v>
      </c>
      <c r="Q36" s="37">
        <v>12419</v>
      </c>
      <c r="R36" s="370">
        <v>7149</v>
      </c>
    </row>
    <row r="37" spans="1:18" x14ac:dyDescent="0.3">
      <c r="A37" s="367" t="s">
        <v>847</v>
      </c>
      <c r="B37" s="37">
        <v>20.7</v>
      </c>
      <c r="C37" s="37">
        <v>12.5</v>
      </c>
      <c r="D37" s="37">
        <v>11.4</v>
      </c>
      <c r="E37" s="37" t="s">
        <v>848</v>
      </c>
      <c r="F37" s="368">
        <f>VLOOKUP(E37,'PASTE BID HERE'!A:B,2,FALSE)</f>
        <v>1074.02</v>
      </c>
      <c r="G37" s="37" t="s">
        <v>802</v>
      </c>
      <c r="H37" s="368">
        <f>VLOOKUP(G37,'PASTE BID HERE'!A:B,2,FALSE)</f>
        <v>1337.96</v>
      </c>
      <c r="I37" s="37" t="s">
        <v>803</v>
      </c>
      <c r="J37" s="37" t="s">
        <v>804</v>
      </c>
      <c r="K37" s="37" t="s">
        <v>791</v>
      </c>
      <c r="L37" s="37" t="s">
        <v>805</v>
      </c>
      <c r="M37" s="37" t="s">
        <v>784</v>
      </c>
      <c r="N37" s="37" t="s">
        <v>785</v>
      </c>
      <c r="O37" s="37">
        <v>10871</v>
      </c>
      <c r="P37" s="37">
        <v>13127</v>
      </c>
      <c r="Q37" s="37">
        <v>14224</v>
      </c>
      <c r="R37" s="370">
        <v>4998</v>
      </c>
    </row>
    <row r="38" spans="1:18" x14ac:dyDescent="0.3">
      <c r="A38" s="367" t="s">
        <v>806</v>
      </c>
      <c r="B38" s="37">
        <v>22</v>
      </c>
      <c r="C38" s="37">
        <v>12</v>
      </c>
      <c r="D38" s="37">
        <v>10.5</v>
      </c>
      <c r="E38" s="37" t="s">
        <v>849</v>
      </c>
      <c r="F38" s="368">
        <f>VLOOKUP(E38,'PASTE BID HERE'!A:B,2,FALSE)</f>
        <v>1376.97</v>
      </c>
      <c r="G38" s="37" t="s">
        <v>808</v>
      </c>
      <c r="H38" s="368">
        <f>VLOOKUP(G38,'PASTE BID HERE'!A:B,2,FALSE)</f>
        <v>1455.82</v>
      </c>
      <c r="I38" s="37" t="s">
        <v>809</v>
      </c>
      <c r="J38" s="37" t="s">
        <v>810</v>
      </c>
      <c r="K38" s="37" t="s">
        <v>811</v>
      </c>
      <c r="L38" s="37" t="s">
        <v>781</v>
      </c>
      <c r="M38" s="37" t="s">
        <v>812</v>
      </c>
      <c r="N38" s="37" t="s">
        <v>813</v>
      </c>
      <c r="O38" s="37">
        <v>13127</v>
      </c>
      <c r="P38" s="37">
        <v>18972</v>
      </c>
      <c r="Q38" s="37">
        <v>22291</v>
      </c>
      <c r="R38" s="370">
        <v>15273</v>
      </c>
    </row>
    <row r="39" spans="1:18" x14ac:dyDescent="0.3">
      <c r="A39" s="367" t="s">
        <v>850</v>
      </c>
      <c r="B39" s="37">
        <v>20</v>
      </c>
      <c r="C39" s="37">
        <v>9.6</v>
      </c>
      <c r="D39" s="37">
        <v>10.3</v>
      </c>
      <c r="E39" s="37" t="s">
        <v>851</v>
      </c>
      <c r="F39" s="368">
        <f>VLOOKUP(E39,'PASTE BID HERE'!A:B,2,FALSE)</f>
        <v>1557.08</v>
      </c>
      <c r="G39" s="37" t="s">
        <v>852</v>
      </c>
      <c r="H39" s="368">
        <f>VLOOKUP(G39,'PASTE BID HERE'!A:B,2,FALSE)</f>
        <v>3186.79</v>
      </c>
      <c r="I39" s="37" t="s">
        <v>853</v>
      </c>
      <c r="J39" s="37" t="s">
        <v>854</v>
      </c>
      <c r="K39" s="37" t="s">
        <v>811</v>
      </c>
      <c r="L39" s="37" t="s">
        <v>823</v>
      </c>
      <c r="M39" s="37" t="s">
        <v>824</v>
      </c>
      <c r="N39" s="37" t="s">
        <v>825</v>
      </c>
      <c r="O39" s="37">
        <v>21331</v>
      </c>
      <c r="P39" s="37">
        <v>27279</v>
      </c>
      <c r="Q39" s="37">
        <v>29934</v>
      </c>
      <c r="R39" s="370">
        <v>17667</v>
      </c>
    </row>
    <row r="40" spans="1:18" x14ac:dyDescent="0.3">
      <c r="A40" s="371" t="s">
        <v>855</v>
      </c>
      <c r="B40" s="372">
        <v>19</v>
      </c>
      <c r="C40" s="372">
        <v>9.6</v>
      </c>
      <c r="D40" s="372">
        <v>9.9</v>
      </c>
      <c r="E40" s="372" t="s">
        <v>856</v>
      </c>
      <c r="F40" s="368">
        <f>VLOOKUP(E40,'PASTE BID HERE'!A:B,2,FALSE)</f>
        <v>1882.86</v>
      </c>
      <c r="G40" s="37" t="s">
        <v>857</v>
      </c>
      <c r="H40" s="368">
        <f>VLOOKUP(G40,'PASTE BID HERE'!A:B,2,FALSE)</f>
        <v>4120.12</v>
      </c>
      <c r="I40" s="37" t="s">
        <v>853</v>
      </c>
      <c r="J40" s="37" t="s">
        <v>854</v>
      </c>
      <c r="K40" s="37" t="s">
        <v>811</v>
      </c>
      <c r="L40" s="37" t="s">
        <v>823</v>
      </c>
      <c r="M40" s="37" t="s">
        <v>858</v>
      </c>
      <c r="N40" s="37" t="s">
        <v>859</v>
      </c>
      <c r="O40" s="37">
        <v>32920</v>
      </c>
      <c r="P40" s="37">
        <v>41534</v>
      </c>
      <c r="Q40" s="37">
        <v>42884</v>
      </c>
      <c r="R40" s="370">
        <v>22796</v>
      </c>
    </row>
    <row r="41" spans="1:18" x14ac:dyDescent="0.3">
      <c r="A41" s="779" t="s">
        <v>860</v>
      </c>
      <c r="B41" s="780"/>
      <c r="C41" s="780"/>
      <c r="D41" s="781" t="s">
        <v>861</v>
      </c>
      <c r="E41" s="781"/>
      <c r="F41" s="781"/>
      <c r="G41" s="781" t="s">
        <v>862</v>
      </c>
      <c r="H41" s="781"/>
      <c r="I41" s="782"/>
      <c r="J41" s="777" t="s">
        <v>863</v>
      </c>
      <c r="K41" s="777"/>
      <c r="L41" s="777"/>
      <c r="M41" s="777"/>
      <c r="N41" s="777"/>
      <c r="O41" s="777"/>
      <c r="P41" s="777"/>
      <c r="Q41" s="777"/>
      <c r="R41" s="778"/>
    </row>
    <row r="42" spans="1:18" ht="15" thickBot="1" x14ac:dyDescent="0.35">
      <c r="A42" s="787" t="s">
        <v>864</v>
      </c>
      <c r="B42" s="788"/>
      <c r="C42" s="788"/>
      <c r="D42" s="788"/>
      <c r="E42" s="788"/>
      <c r="F42" s="788"/>
      <c r="G42" s="788"/>
      <c r="H42" s="510"/>
      <c r="I42" s="511"/>
      <c r="J42" s="783" t="s">
        <v>865</v>
      </c>
      <c r="K42" s="783"/>
      <c r="L42" s="783"/>
      <c r="M42" s="783"/>
      <c r="N42" s="783"/>
      <c r="O42" s="783"/>
      <c r="P42" s="783"/>
      <c r="Q42" s="783"/>
      <c r="R42" s="784"/>
    </row>
    <row r="43" spans="1:18" x14ac:dyDescent="0.3">
      <c r="A43" s="774" t="s">
        <v>866</v>
      </c>
      <c r="B43" s="775"/>
      <c r="C43" s="775"/>
      <c r="D43" s="775"/>
      <c r="E43" s="775"/>
      <c r="F43" s="775"/>
      <c r="G43" s="775"/>
      <c r="H43" s="775"/>
      <c r="I43" s="775"/>
      <c r="J43" s="785"/>
      <c r="K43" s="785"/>
      <c r="L43" s="785"/>
      <c r="M43" s="785"/>
      <c r="N43" s="785"/>
      <c r="O43" s="785"/>
      <c r="P43" s="785"/>
      <c r="Q43" s="785"/>
      <c r="R43" s="786"/>
    </row>
    <row r="44" spans="1:18" x14ac:dyDescent="0.3">
      <c r="A44" s="367" t="s">
        <v>788</v>
      </c>
      <c r="B44" s="37">
        <v>21.6</v>
      </c>
      <c r="C44" s="37">
        <v>14.3</v>
      </c>
      <c r="D44" s="37">
        <v>11.3</v>
      </c>
      <c r="E44" s="37" t="s">
        <v>845</v>
      </c>
      <c r="F44" s="368">
        <f>VLOOKUP(E44,'PASTE BID HERE'!A:B,2,FALSE)</f>
        <v>773.15</v>
      </c>
      <c r="G44" s="37" t="s">
        <v>790</v>
      </c>
      <c r="H44" s="368">
        <f>VLOOKUP(G44,'PASTE BID HERE'!A:B,2,FALSE)</f>
        <v>866.11</v>
      </c>
      <c r="I44" s="37" t="s">
        <v>780</v>
      </c>
      <c r="J44" s="37" t="s">
        <v>781</v>
      </c>
      <c r="K44" s="37" t="s">
        <v>791</v>
      </c>
      <c r="L44" s="37" t="s">
        <v>792</v>
      </c>
      <c r="M44" s="37" t="s">
        <v>796</v>
      </c>
      <c r="N44" s="37" t="s">
        <v>794</v>
      </c>
      <c r="O44" s="37">
        <v>7589</v>
      </c>
      <c r="P44" s="37">
        <v>11281</v>
      </c>
      <c r="Q44" s="37">
        <v>11782</v>
      </c>
      <c r="R44" s="370">
        <v>6881</v>
      </c>
    </row>
    <row r="45" spans="1:18" x14ac:dyDescent="0.3">
      <c r="A45" s="367" t="s">
        <v>797</v>
      </c>
      <c r="B45" s="37">
        <v>21.1</v>
      </c>
      <c r="C45" s="37">
        <v>12.5</v>
      </c>
      <c r="D45" s="37">
        <v>10.4</v>
      </c>
      <c r="E45" s="37" t="s">
        <v>846</v>
      </c>
      <c r="F45" s="368">
        <f>VLOOKUP(E45,'PASTE BID HERE'!A:B,2,FALSE)</f>
        <v>877.73</v>
      </c>
      <c r="G45" s="37" t="s">
        <v>799</v>
      </c>
      <c r="H45" s="368">
        <f>VLOOKUP(G45,'PASTE BID HERE'!A:B,2,FALSE)</f>
        <v>944.54</v>
      </c>
      <c r="I45" s="37" t="s">
        <v>780</v>
      </c>
      <c r="J45" s="37" t="s">
        <v>781</v>
      </c>
      <c r="K45" s="37" t="s">
        <v>791</v>
      </c>
      <c r="L45" s="37" t="s">
        <v>792</v>
      </c>
      <c r="M45" s="37" t="s">
        <v>796</v>
      </c>
      <c r="N45" s="37" t="s">
        <v>794</v>
      </c>
      <c r="O45" s="37">
        <v>7692</v>
      </c>
      <c r="P45" s="37">
        <v>11794</v>
      </c>
      <c r="Q45" s="37">
        <v>12419</v>
      </c>
      <c r="R45" s="370">
        <v>6961</v>
      </c>
    </row>
    <row r="46" spans="1:18" x14ac:dyDescent="0.3">
      <c r="A46" s="367" t="s">
        <v>847</v>
      </c>
      <c r="B46" s="37">
        <v>20.7</v>
      </c>
      <c r="C46" s="37">
        <v>12.5</v>
      </c>
      <c r="D46" s="37">
        <v>11.4</v>
      </c>
      <c r="E46" s="37" t="s">
        <v>848</v>
      </c>
      <c r="F46" s="368">
        <f>VLOOKUP(E46,'PASTE BID HERE'!A:B,2,FALSE)</f>
        <v>1074.02</v>
      </c>
      <c r="G46" s="37" t="s">
        <v>802</v>
      </c>
      <c r="H46" s="368">
        <f>VLOOKUP(G46,'PASTE BID HERE'!A:B,2,FALSE)</f>
        <v>1337.96</v>
      </c>
      <c r="I46" s="37" t="s">
        <v>803</v>
      </c>
      <c r="J46" s="37" t="s">
        <v>804</v>
      </c>
      <c r="K46" s="37" t="s">
        <v>791</v>
      </c>
      <c r="L46" s="37" t="s">
        <v>805</v>
      </c>
      <c r="M46" s="37" t="s">
        <v>784</v>
      </c>
      <c r="N46" s="37" t="s">
        <v>785</v>
      </c>
      <c r="O46" s="37">
        <v>14358</v>
      </c>
      <c r="P46" s="37">
        <v>17434</v>
      </c>
      <c r="Q46" s="37">
        <v>14861</v>
      </c>
      <c r="R46" s="370">
        <v>10486</v>
      </c>
    </row>
    <row r="47" spans="1:18" x14ac:dyDescent="0.3">
      <c r="A47" s="367" t="s">
        <v>806</v>
      </c>
      <c r="B47" s="37">
        <v>22</v>
      </c>
      <c r="C47" s="37">
        <v>12</v>
      </c>
      <c r="D47" s="37">
        <v>10.5</v>
      </c>
      <c r="E47" s="37" t="s">
        <v>849</v>
      </c>
      <c r="F47" s="368">
        <f>VLOOKUP(E47,'PASTE BID HERE'!A:B,2,FALSE)</f>
        <v>1376.97</v>
      </c>
      <c r="G47" s="37" t="s">
        <v>808</v>
      </c>
      <c r="H47" s="368">
        <f>VLOOKUP(G47,'PASTE BID HERE'!A:B,2,FALSE)</f>
        <v>1455.82</v>
      </c>
      <c r="I47" s="37" t="s">
        <v>809</v>
      </c>
      <c r="J47" s="37" t="s">
        <v>810</v>
      </c>
      <c r="K47" s="37" t="s">
        <v>811</v>
      </c>
      <c r="L47" s="37" t="s">
        <v>781</v>
      </c>
      <c r="M47" s="37" t="s">
        <v>812</v>
      </c>
      <c r="N47" s="37" t="s">
        <v>813</v>
      </c>
      <c r="O47" s="37">
        <v>17742</v>
      </c>
      <c r="P47" s="37">
        <v>24408</v>
      </c>
      <c r="Q47" s="37">
        <v>22291</v>
      </c>
      <c r="R47" s="370">
        <v>14110</v>
      </c>
    </row>
    <row r="48" spans="1:18" x14ac:dyDescent="0.3">
      <c r="A48" s="779" t="s">
        <v>860</v>
      </c>
      <c r="B48" s="780"/>
      <c r="C48" s="780"/>
      <c r="D48" s="781" t="s">
        <v>861</v>
      </c>
      <c r="E48" s="781"/>
      <c r="F48" s="781"/>
      <c r="G48" s="781" t="s">
        <v>862</v>
      </c>
      <c r="H48" s="781"/>
      <c r="I48" s="782"/>
      <c r="J48" s="806" t="s">
        <v>863</v>
      </c>
      <c r="K48" s="806"/>
      <c r="L48" s="806"/>
      <c r="M48" s="806"/>
      <c r="N48" s="806"/>
      <c r="O48" s="806"/>
      <c r="P48" s="806"/>
      <c r="Q48" s="806"/>
      <c r="R48" s="807"/>
    </row>
    <row r="49" spans="1:18" ht="15" thickBot="1" x14ac:dyDescent="0.35">
      <c r="A49" s="787" t="s">
        <v>864</v>
      </c>
      <c r="B49" s="788"/>
      <c r="C49" s="788"/>
      <c r="D49" s="788"/>
      <c r="E49" s="788"/>
      <c r="F49" s="788"/>
      <c r="G49" s="788"/>
      <c r="H49" s="510"/>
      <c r="I49" s="511"/>
      <c r="J49" s="806" t="s">
        <v>865</v>
      </c>
      <c r="K49" s="806"/>
      <c r="L49" s="806"/>
      <c r="M49" s="806"/>
      <c r="N49" s="806"/>
      <c r="O49" s="806"/>
      <c r="P49" s="806"/>
      <c r="Q49" s="806"/>
      <c r="R49" s="807"/>
    </row>
    <row r="50" spans="1:18" x14ac:dyDescent="0.3">
      <c r="A50" s="774" t="s">
        <v>867</v>
      </c>
      <c r="B50" s="775"/>
      <c r="C50" s="775"/>
      <c r="D50" s="775"/>
      <c r="E50" s="775"/>
      <c r="F50" s="775"/>
      <c r="G50" s="775"/>
      <c r="H50" s="775"/>
      <c r="I50" s="775"/>
      <c r="J50" s="785"/>
      <c r="K50" s="785"/>
      <c r="L50" s="785"/>
      <c r="M50" s="785"/>
      <c r="N50" s="785"/>
      <c r="O50" s="785"/>
      <c r="P50" s="785"/>
      <c r="Q50" s="785"/>
      <c r="R50" s="786"/>
    </row>
    <row r="51" spans="1:18" x14ac:dyDescent="0.3">
      <c r="A51" s="367" t="s">
        <v>788</v>
      </c>
      <c r="B51" s="37">
        <v>19.5</v>
      </c>
      <c r="C51" s="37">
        <v>12.8</v>
      </c>
      <c r="D51" s="37">
        <v>11</v>
      </c>
      <c r="E51" s="37" t="s">
        <v>868</v>
      </c>
      <c r="F51" s="368">
        <f>VLOOKUP(E51,'PASTE BID HERE'!A:B,2,FALSE)</f>
        <v>796.8</v>
      </c>
      <c r="G51" s="37" t="s">
        <v>790</v>
      </c>
      <c r="H51" s="368">
        <f>VLOOKUP(G51,'PASTE BID HERE'!A:B,2,FALSE)</f>
        <v>866.11</v>
      </c>
      <c r="I51" s="37" t="s">
        <v>780</v>
      </c>
      <c r="J51" s="37" t="s">
        <v>781</v>
      </c>
      <c r="K51" s="37" t="s">
        <v>791</v>
      </c>
      <c r="L51" s="37" t="s">
        <v>792</v>
      </c>
      <c r="M51" s="37" t="s">
        <v>796</v>
      </c>
      <c r="N51" s="37" t="s">
        <v>794</v>
      </c>
      <c r="O51" s="37">
        <v>7075</v>
      </c>
      <c r="P51" s="37">
        <v>8821</v>
      </c>
      <c r="Q51" s="37">
        <v>11228</v>
      </c>
      <c r="R51" s="370">
        <v>8120</v>
      </c>
    </row>
    <row r="52" spans="1:18" x14ac:dyDescent="0.3">
      <c r="A52" s="367" t="s">
        <v>869</v>
      </c>
      <c r="B52" s="37">
        <v>19</v>
      </c>
      <c r="C52" s="37">
        <v>11.7</v>
      </c>
      <c r="D52" s="37">
        <v>10.199999999999999</v>
      </c>
      <c r="E52" s="37" t="s">
        <v>870</v>
      </c>
      <c r="F52" s="368">
        <f>VLOOKUP(E52,'PASTE BID HERE'!A:B,2,FALSE)</f>
        <v>817.14</v>
      </c>
      <c r="G52" s="37" t="s">
        <v>799</v>
      </c>
      <c r="H52" s="368">
        <f>VLOOKUP(G52,'PASTE BID HERE'!A:B,2,FALSE)</f>
        <v>944.54</v>
      </c>
      <c r="I52" s="37" t="s">
        <v>780</v>
      </c>
      <c r="J52" s="37" t="s">
        <v>781</v>
      </c>
      <c r="K52" s="37" t="s">
        <v>791</v>
      </c>
      <c r="L52" s="37" t="s">
        <v>792</v>
      </c>
      <c r="M52" s="37" t="s">
        <v>796</v>
      </c>
      <c r="N52" s="37" t="s">
        <v>794</v>
      </c>
      <c r="O52" s="37">
        <v>7075</v>
      </c>
      <c r="P52" s="37">
        <v>9024</v>
      </c>
      <c r="Q52" s="37">
        <v>11572</v>
      </c>
      <c r="R52" s="370">
        <v>8301</v>
      </c>
    </row>
    <row r="53" spans="1:18" x14ac:dyDescent="0.3">
      <c r="A53" s="367" t="s">
        <v>871</v>
      </c>
      <c r="B53" s="37">
        <v>20</v>
      </c>
      <c r="C53" s="37">
        <v>12.5</v>
      </c>
      <c r="D53" s="37">
        <v>10.5</v>
      </c>
      <c r="E53" s="37" t="s">
        <v>872</v>
      </c>
      <c r="F53" s="368">
        <f>VLOOKUP(E53,'PASTE BID HERE'!A:B,2,FALSE)</f>
        <v>969.86</v>
      </c>
      <c r="G53" s="37" t="s">
        <v>802</v>
      </c>
      <c r="H53" s="368">
        <f>VLOOKUP(G53,'PASTE BID HERE'!A:B,2,FALSE)</f>
        <v>1337.96</v>
      </c>
      <c r="I53" s="37" t="s">
        <v>803</v>
      </c>
      <c r="J53" s="37" t="s">
        <v>804</v>
      </c>
      <c r="K53" s="37" t="s">
        <v>791</v>
      </c>
      <c r="L53" s="37" t="s">
        <v>805</v>
      </c>
      <c r="M53" s="37" t="s">
        <v>784</v>
      </c>
      <c r="N53" s="37" t="s">
        <v>785</v>
      </c>
      <c r="O53" s="37">
        <v>10560</v>
      </c>
      <c r="P53" s="37">
        <v>14367</v>
      </c>
      <c r="Q53" s="37">
        <v>15190</v>
      </c>
      <c r="R53" s="370">
        <v>8077</v>
      </c>
    </row>
    <row r="54" spans="1:18" x14ac:dyDescent="0.3">
      <c r="A54" s="367" t="s">
        <v>806</v>
      </c>
      <c r="B54" s="37">
        <v>19</v>
      </c>
      <c r="C54" s="37">
        <v>12.5</v>
      </c>
      <c r="D54" s="37">
        <v>11</v>
      </c>
      <c r="E54" s="37" t="s">
        <v>873</v>
      </c>
      <c r="F54" s="368">
        <f>VLOOKUP(E54,'PASTE BID HERE'!A:B,2,FALSE)</f>
        <v>1221.3499999999999</v>
      </c>
      <c r="G54" s="37" t="s">
        <v>808</v>
      </c>
      <c r="H54" s="368">
        <f>VLOOKUP(G54,'PASTE BID HERE'!A:B,2,FALSE)</f>
        <v>1455.82</v>
      </c>
      <c r="I54" s="37" t="s">
        <v>809</v>
      </c>
      <c r="J54" s="37" t="s">
        <v>810</v>
      </c>
      <c r="K54" s="37" t="s">
        <v>811</v>
      </c>
      <c r="L54" s="37" t="s">
        <v>781</v>
      </c>
      <c r="M54" s="37" t="s">
        <v>812</v>
      </c>
      <c r="N54" s="37" t="s">
        <v>813</v>
      </c>
      <c r="O54" s="37">
        <v>15484</v>
      </c>
      <c r="P54" s="37">
        <v>19500</v>
      </c>
      <c r="Q54" s="37">
        <v>22806</v>
      </c>
      <c r="R54" s="370">
        <v>16631</v>
      </c>
    </row>
    <row r="55" spans="1:18" x14ac:dyDescent="0.3">
      <c r="A55" s="367" t="s">
        <v>874</v>
      </c>
      <c r="B55" s="37">
        <v>18.7</v>
      </c>
      <c r="C55" s="37">
        <v>10.1</v>
      </c>
      <c r="D55" s="37">
        <v>10.199999999999999</v>
      </c>
      <c r="E55" s="37" t="s">
        <v>875</v>
      </c>
      <c r="F55" s="368">
        <f>VLOOKUP(E55,'PASTE BID HERE'!A:B,2,FALSE)</f>
        <v>1398.14</v>
      </c>
      <c r="G55" s="37" t="s">
        <v>852</v>
      </c>
      <c r="H55" s="368">
        <f>VLOOKUP(G55,'PASTE BID HERE'!A:B,2,FALSE)</f>
        <v>3186.79</v>
      </c>
      <c r="I55" s="37" t="s">
        <v>853</v>
      </c>
      <c r="J55" s="37" t="s">
        <v>854</v>
      </c>
      <c r="K55" s="37" t="s">
        <v>811</v>
      </c>
      <c r="L55" s="37" t="s">
        <v>804</v>
      </c>
      <c r="M55" s="37" t="s">
        <v>876</v>
      </c>
      <c r="N55" s="37" t="s">
        <v>825</v>
      </c>
      <c r="O55" s="37">
        <v>21968</v>
      </c>
      <c r="P55" s="37">
        <v>27146</v>
      </c>
      <c r="Q55" s="37">
        <v>33339</v>
      </c>
      <c r="R55" s="370">
        <v>17667</v>
      </c>
    </row>
    <row r="56" spans="1:18" x14ac:dyDescent="0.3">
      <c r="A56" s="367" t="s">
        <v>855</v>
      </c>
      <c r="B56" s="37">
        <v>17.100000000000001</v>
      </c>
      <c r="C56" s="37">
        <v>10</v>
      </c>
      <c r="D56" s="37">
        <v>9.8000000000000007</v>
      </c>
      <c r="E56" s="37" t="s">
        <v>877</v>
      </c>
      <c r="F56" s="368">
        <f>VLOOKUP(E56,'PASTE BID HERE'!A:B,2,FALSE)</f>
        <v>1625.56</v>
      </c>
      <c r="G56" s="37" t="s">
        <v>857</v>
      </c>
      <c r="H56" s="368">
        <f>VLOOKUP(G56,'PASTE BID HERE'!A:B,2,FALSE)</f>
        <v>4120.12</v>
      </c>
      <c r="I56" s="37" t="s">
        <v>853</v>
      </c>
      <c r="J56" s="37" t="s">
        <v>822</v>
      </c>
      <c r="K56" s="37" t="s">
        <v>811</v>
      </c>
      <c r="L56" s="37" t="s">
        <v>804</v>
      </c>
      <c r="M56" s="37" t="s">
        <v>878</v>
      </c>
      <c r="N56" s="37" t="s">
        <v>859</v>
      </c>
      <c r="O56" s="37">
        <v>33728</v>
      </c>
      <c r="P56" s="37">
        <v>40362</v>
      </c>
      <c r="Q56" s="37">
        <v>45602</v>
      </c>
      <c r="R56" s="370">
        <v>23744</v>
      </c>
    </row>
    <row r="57" spans="1:18" x14ac:dyDescent="0.3">
      <c r="A57" s="367" t="s">
        <v>879</v>
      </c>
      <c r="B57" s="37">
        <v>17</v>
      </c>
      <c r="C57" s="37">
        <v>10</v>
      </c>
      <c r="D57" s="37">
        <v>9.6999999999999993</v>
      </c>
      <c r="E57" s="37" t="s">
        <v>880</v>
      </c>
      <c r="F57" s="368">
        <f>VLOOKUP(E57,'PASTE BID HERE'!A:B,2,FALSE)</f>
        <v>2268.81</v>
      </c>
      <c r="G57" s="37" t="s">
        <v>881</v>
      </c>
      <c r="H57" s="368">
        <f>VLOOKUP(G57,'PASTE BID HERE'!A:B,2,FALSE)</f>
        <v>4506.07</v>
      </c>
      <c r="I57" s="37" t="s">
        <v>853</v>
      </c>
      <c r="J57" s="37" t="s">
        <v>822</v>
      </c>
      <c r="K57" s="37" t="s">
        <v>811</v>
      </c>
      <c r="L57" s="37" t="s">
        <v>804</v>
      </c>
      <c r="M57" s="37" t="s">
        <v>882</v>
      </c>
      <c r="N57" s="37" t="s">
        <v>883</v>
      </c>
      <c r="O57" s="37">
        <v>32028</v>
      </c>
      <c r="P57" s="37">
        <v>41020</v>
      </c>
      <c r="Q57" s="37">
        <v>52654</v>
      </c>
      <c r="R57" s="370">
        <v>23994</v>
      </c>
    </row>
    <row r="58" spans="1:18" x14ac:dyDescent="0.3">
      <c r="A58" s="808" t="s">
        <v>884</v>
      </c>
      <c r="B58" s="783"/>
      <c r="C58" s="783"/>
      <c r="D58" s="783"/>
      <c r="E58" s="783"/>
      <c r="F58" s="783"/>
      <c r="G58" s="783"/>
      <c r="H58" s="783"/>
      <c r="I58" s="783" t="s">
        <v>885</v>
      </c>
      <c r="J58" s="783"/>
      <c r="K58" s="783"/>
      <c r="L58" s="783"/>
      <c r="M58" s="783"/>
      <c r="N58" s="783"/>
      <c r="O58" s="783"/>
      <c r="P58" s="783"/>
      <c r="Q58" s="783"/>
      <c r="R58" s="784"/>
    </row>
    <row r="59" spans="1:18" x14ac:dyDescent="0.3">
      <c r="A59" s="808" t="s">
        <v>886</v>
      </c>
      <c r="B59" s="783"/>
      <c r="C59" s="783"/>
      <c r="D59" s="783"/>
      <c r="E59" s="783"/>
      <c r="F59" s="783"/>
      <c r="G59" s="783"/>
      <c r="H59" s="783"/>
      <c r="I59" s="783" t="s">
        <v>887</v>
      </c>
      <c r="J59" s="783"/>
      <c r="K59" s="783"/>
      <c r="L59" s="783"/>
      <c r="M59" s="783"/>
      <c r="N59" s="783"/>
      <c r="O59" s="783"/>
      <c r="P59" s="783"/>
      <c r="Q59" s="783"/>
      <c r="R59" s="784"/>
    </row>
    <row r="60" spans="1:18" x14ac:dyDescent="0.3">
      <c r="A60" s="809" t="s">
        <v>888</v>
      </c>
      <c r="B60" s="785"/>
      <c r="C60" s="785"/>
      <c r="D60" s="785"/>
      <c r="E60" s="785"/>
      <c r="F60" s="785"/>
      <c r="G60" s="785"/>
      <c r="H60" s="785"/>
      <c r="I60" s="785"/>
      <c r="J60" s="785"/>
      <c r="K60" s="785"/>
      <c r="L60" s="785"/>
      <c r="M60" s="785"/>
      <c r="N60" s="785"/>
      <c r="O60" s="785"/>
      <c r="P60" s="785"/>
      <c r="Q60" s="785"/>
      <c r="R60" s="786"/>
    </row>
    <row r="61" spans="1:18" x14ac:dyDescent="0.3">
      <c r="A61" s="367" t="s">
        <v>788</v>
      </c>
      <c r="B61" s="37">
        <v>19.5</v>
      </c>
      <c r="C61" s="37">
        <v>12.8</v>
      </c>
      <c r="D61" s="37">
        <v>11</v>
      </c>
      <c r="E61" s="37" t="s">
        <v>868</v>
      </c>
      <c r="F61" s="368">
        <f>VLOOKUP(E61,'PASTE BID HERE'!A:B,2,FALSE)</f>
        <v>796.8</v>
      </c>
      <c r="G61" s="37" t="s">
        <v>827</v>
      </c>
      <c r="H61" s="368">
        <f>VLOOKUP(G61,'PASTE BID HERE'!A:B,2,FALSE)</f>
        <v>1214.29</v>
      </c>
      <c r="I61" s="37" t="s">
        <v>780</v>
      </c>
      <c r="J61" s="37" t="s">
        <v>781</v>
      </c>
      <c r="K61" s="37" t="s">
        <v>791</v>
      </c>
      <c r="L61" s="37" t="s">
        <v>889</v>
      </c>
      <c r="M61" s="37" t="s">
        <v>793</v>
      </c>
      <c r="N61" s="37" t="s">
        <v>794</v>
      </c>
      <c r="O61" s="37">
        <v>9952</v>
      </c>
      <c r="P61" s="37">
        <v>11477</v>
      </c>
      <c r="Q61" s="37">
        <v>11832</v>
      </c>
      <c r="R61" s="370">
        <v>6429</v>
      </c>
    </row>
    <row r="62" spans="1:18" x14ac:dyDescent="0.3">
      <c r="A62" s="367" t="s">
        <v>869</v>
      </c>
      <c r="B62" s="37">
        <v>19</v>
      </c>
      <c r="C62" s="37">
        <v>11.7</v>
      </c>
      <c r="D62" s="37">
        <v>10.199999999999999</v>
      </c>
      <c r="E62" s="37" t="s">
        <v>870</v>
      </c>
      <c r="F62" s="368">
        <f>VLOOKUP(E62,'PASTE BID HERE'!A:B,2,FALSE)</f>
        <v>817.14</v>
      </c>
      <c r="G62" s="37" t="s">
        <v>828</v>
      </c>
      <c r="H62" s="368">
        <f>VLOOKUP(G62,'PASTE BID HERE'!A:B,2,FALSE)</f>
        <v>1306.42</v>
      </c>
      <c r="I62" s="37" t="s">
        <v>780</v>
      </c>
      <c r="J62" s="37" t="s">
        <v>781</v>
      </c>
      <c r="K62" s="37" t="s">
        <v>791</v>
      </c>
      <c r="L62" s="37" t="s">
        <v>889</v>
      </c>
      <c r="M62" s="37" t="s">
        <v>793</v>
      </c>
      <c r="N62" s="37" t="s">
        <v>794</v>
      </c>
      <c r="O62" s="37">
        <v>10518</v>
      </c>
      <c r="P62" s="37">
        <v>12100</v>
      </c>
      <c r="Q62" s="37">
        <v>12133</v>
      </c>
      <c r="R62" s="370">
        <v>6603</v>
      </c>
    </row>
    <row r="63" spans="1:18" x14ac:dyDescent="0.3">
      <c r="A63" s="367" t="s">
        <v>871</v>
      </c>
      <c r="B63" s="37">
        <v>20</v>
      </c>
      <c r="C63" s="37">
        <v>12.5</v>
      </c>
      <c r="D63" s="37">
        <v>10.5</v>
      </c>
      <c r="E63" s="37" t="s">
        <v>872</v>
      </c>
      <c r="F63" s="368">
        <f>VLOOKUP(E63,'PASTE BID HERE'!A:B,2,FALSE)</f>
        <v>969.86</v>
      </c>
      <c r="G63" s="37" t="s">
        <v>829</v>
      </c>
      <c r="H63" s="368">
        <f>VLOOKUP(G63,'PASTE BID HERE'!A:B,2,FALSE)</f>
        <v>1690.3</v>
      </c>
      <c r="I63" s="37" t="s">
        <v>803</v>
      </c>
      <c r="J63" s="37" t="s">
        <v>804</v>
      </c>
      <c r="K63" s="37" t="s">
        <v>791</v>
      </c>
      <c r="L63" s="37" t="s">
        <v>805</v>
      </c>
      <c r="M63" s="37" t="s">
        <v>830</v>
      </c>
      <c r="N63" s="37" t="s">
        <v>785</v>
      </c>
      <c r="O63" s="37">
        <v>16323</v>
      </c>
      <c r="P63" s="37">
        <v>18489</v>
      </c>
      <c r="Q63" s="37">
        <v>15418</v>
      </c>
      <c r="R63" s="370">
        <v>11101</v>
      </c>
    </row>
    <row r="64" spans="1:18" x14ac:dyDescent="0.3">
      <c r="A64" s="367" t="s">
        <v>806</v>
      </c>
      <c r="B64" s="37">
        <v>19</v>
      </c>
      <c r="C64" s="37">
        <v>12.5</v>
      </c>
      <c r="D64" s="37">
        <v>11</v>
      </c>
      <c r="E64" s="37" t="s">
        <v>873</v>
      </c>
      <c r="F64" s="368">
        <f>VLOOKUP(E64,'PASTE BID HERE'!A:B,2,FALSE)</f>
        <v>1221.3499999999999</v>
      </c>
      <c r="G64" s="37" t="s">
        <v>832</v>
      </c>
      <c r="H64" s="368">
        <f>VLOOKUP(G64,'PASTE BID HERE'!A:B,2,FALSE)</f>
        <v>2093.6799999999998</v>
      </c>
      <c r="I64" s="37" t="s">
        <v>809</v>
      </c>
      <c r="J64" s="37" t="s">
        <v>810</v>
      </c>
      <c r="K64" s="37" t="s">
        <v>811</v>
      </c>
      <c r="L64" s="37" t="s">
        <v>781</v>
      </c>
      <c r="M64" s="37" t="s">
        <v>812</v>
      </c>
      <c r="N64" s="37" t="s">
        <v>813</v>
      </c>
      <c r="O64" s="37">
        <v>19833</v>
      </c>
      <c r="P64" s="37">
        <v>25302</v>
      </c>
      <c r="Q64" s="37">
        <v>22140</v>
      </c>
      <c r="R64" s="370">
        <v>14838</v>
      </c>
    </row>
    <row r="65" spans="1:18" x14ac:dyDescent="0.3">
      <c r="A65" s="808" t="s">
        <v>884</v>
      </c>
      <c r="B65" s="783"/>
      <c r="C65" s="783"/>
      <c r="D65" s="783"/>
      <c r="E65" s="783"/>
      <c r="F65" s="783"/>
      <c r="G65" s="783"/>
      <c r="H65" s="783"/>
      <c r="I65" s="783" t="s">
        <v>885</v>
      </c>
      <c r="J65" s="783"/>
      <c r="K65" s="783"/>
      <c r="L65" s="783"/>
      <c r="M65" s="783"/>
      <c r="N65" s="783"/>
      <c r="O65" s="783"/>
      <c r="P65" s="783"/>
      <c r="Q65" s="783"/>
      <c r="R65" s="784"/>
    </row>
    <row r="66" spans="1:18" x14ac:dyDescent="0.3">
      <c r="A66" s="808" t="s">
        <v>886</v>
      </c>
      <c r="B66" s="783"/>
      <c r="C66" s="783"/>
      <c r="D66" s="783"/>
      <c r="E66" s="783"/>
      <c r="F66" s="783"/>
      <c r="G66" s="783"/>
      <c r="H66" s="783"/>
      <c r="I66" s="783" t="s">
        <v>887</v>
      </c>
      <c r="J66" s="783"/>
      <c r="K66" s="783"/>
      <c r="L66" s="783"/>
      <c r="M66" s="783"/>
      <c r="N66" s="783"/>
      <c r="O66" s="783"/>
      <c r="P66" s="783"/>
      <c r="Q66" s="783"/>
      <c r="R66" s="784"/>
    </row>
    <row r="67" spans="1:18" s="136" customFormat="1" x14ac:dyDescent="0.3">
      <c r="A67" s="804" t="s">
        <v>890</v>
      </c>
      <c r="B67" s="794"/>
      <c r="C67" s="794"/>
      <c r="D67" s="794"/>
      <c r="E67" s="374" t="s">
        <v>891</v>
      </c>
      <c r="F67" s="375" t="s">
        <v>252</v>
      </c>
      <c r="G67" s="373" t="s">
        <v>585</v>
      </c>
      <c r="H67" s="794" t="s">
        <v>890</v>
      </c>
      <c r="I67" s="794"/>
      <c r="J67" s="794"/>
      <c r="K67" s="794"/>
      <c r="L67" s="796" t="s">
        <v>891</v>
      </c>
      <c r="M67" s="797"/>
      <c r="N67" s="375" t="s">
        <v>252</v>
      </c>
      <c r="O67" s="373" t="s">
        <v>585</v>
      </c>
      <c r="P67" s="512"/>
      <c r="Q67" s="512"/>
      <c r="R67" s="376"/>
    </row>
    <row r="68" spans="1:18" x14ac:dyDescent="0.3">
      <c r="A68" s="805" t="s">
        <v>892</v>
      </c>
      <c r="B68" s="795"/>
      <c r="C68" s="795"/>
      <c r="D68" s="795"/>
      <c r="E68" s="378" t="s">
        <v>893</v>
      </c>
      <c r="F68" s="515">
        <f>VLOOKUP(E68,'PASTE BID HERE'!A:B,2,FALSE)</f>
        <v>149.82</v>
      </c>
      <c r="G68" s="377">
        <v>8733962707</v>
      </c>
      <c r="H68" s="795" t="s">
        <v>894</v>
      </c>
      <c r="I68" s="795"/>
      <c r="J68" s="795"/>
      <c r="K68" s="795"/>
      <c r="L68" s="789" t="s">
        <v>895</v>
      </c>
      <c r="M68" s="790"/>
      <c r="N68" s="37">
        <f>VLOOKUP(L68,'PASTE BID HERE'!A:B,2,FALSE)</f>
        <v>141.52000000000001</v>
      </c>
      <c r="O68" s="377">
        <v>8733962708</v>
      </c>
      <c r="P68" s="513"/>
      <c r="Q68" s="513"/>
      <c r="R68" s="379"/>
    </row>
    <row r="69" spans="1:18" x14ac:dyDescent="0.3">
      <c r="A69" s="805" t="s">
        <v>896</v>
      </c>
      <c r="B69" s="795"/>
      <c r="C69" s="795"/>
      <c r="D69" s="795"/>
      <c r="E69" s="378" t="s">
        <v>897</v>
      </c>
      <c r="F69" s="515">
        <f>VLOOKUP(E69,'PASTE BID HERE'!A:B,2,FALSE)</f>
        <v>263.94</v>
      </c>
      <c r="G69" s="377">
        <v>8733969263</v>
      </c>
      <c r="H69" s="795" t="s">
        <v>898</v>
      </c>
      <c r="I69" s="795"/>
      <c r="J69" s="795"/>
      <c r="K69" s="795"/>
      <c r="L69" s="789" t="s">
        <v>899</v>
      </c>
      <c r="M69" s="790"/>
      <c r="N69" s="37">
        <f>VLOOKUP(L69,'PASTE BID HERE'!A:B,2,FALSE)</f>
        <v>224.52</v>
      </c>
      <c r="O69" s="377">
        <v>8733962703</v>
      </c>
      <c r="P69" s="513"/>
      <c r="Q69" s="513"/>
      <c r="R69" s="379"/>
    </row>
    <row r="70" spans="1:18" s="383" customFormat="1" x14ac:dyDescent="0.3">
      <c r="A70" s="380" t="s">
        <v>900</v>
      </c>
      <c r="B70" s="381"/>
      <c r="C70" s="381"/>
      <c r="D70" s="381"/>
      <c r="E70" s="381"/>
      <c r="F70" s="381"/>
      <c r="G70" s="381"/>
      <c r="H70" s="381"/>
      <c r="I70" s="381"/>
      <c r="J70" s="381"/>
      <c r="K70" s="381"/>
      <c r="L70" s="381"/>
      <c r="M70" s="381"/>
      <c r="N70" s="381"/>
      <c r="O70" s="381"/>
      <c r="P70" s="381"/>
      <c r="Q70" s="381"/>
      <c r="R70" s="382"/>
    </row>
    <row r="71" spans="1:18" x14ac:dyDescent="0.3">
      <c r="A71" s="798" t="s">
        <v>901</v>
      </c>
      <c r="B71" s="799"/>
      <c r="C71" s="799"/>
      <c r="D71" s="799"/>
      <c r="E71" s="799"/>
      <c r="F71" s="799"/>
      <c r="G71" s="799"/>
      <c r="H71" s="799"/>
      <c r="I71" s="799"/>
      <c r="J71" s="799"/>
      <c r="K71" s="799"/>
      <c r="L71" s="799"/>
      <c r="M71" s="799"/>
      <c r="N71" s="799"/>
      <c r="O71" s="799"/>
      <c r="P71" s="799"/>
      <c r="Q71" s="799"/>
      <c r="R71" s="800"/>
    </row>
    <row r="72" spans="1:18" x14ac:dyDescent="0.3">
      <c r="A72" s="798" t="s">
        <v>902</v>
      </c>
      <c r="B72" s="799"/>
      <c r="C72" s="799"/>
      <c r="D72" s="799"/>
      <c r="E72" s="799"/>
      <c r="F72" s="799"/>
      <c r="G72" s="799"/>
      <c r="H72" s="799"/>
      <c r="I72" s="799"/>
      <c r="J72" s="799"/>
      <c r="K72" s="799"/>
      <c r="L72" s="799"/>
      <c r="M72" s="799"/>
      <c r="N72" s="799"/>
      <c r="O72" s="799"/>
      <c r="P72" s="799"/>
      <c r="Q72" s="799"/>
      <c r="R72" s="800"/>
    </row>
    <row r="73" spans="1:18" x14ac:dyDescent="0.3">
      <c r="A73" s="798" t="s">
        <v>903</v>
      </c>
      <c r="B73" s="799"/>
      <c r="C73" s="799"/>
      <c r="D73" s="799"/>
      <c r="E73" s="799"/>
      <c r="F73" s="799"/>
      <c r="G73" s="799"/>
      <c r="H73" s="799"/>
      <c r="I73" s="799"/>
      <c r="J73" s="799"/>
      <c r="K73" s="799"/>
      <c r="L73" s="799"/>
      <c r="M73" s="799"/>
      <c r="N73" s="799"/>
      <c r="O73" s="799"/>
      <c r="P73" s="799"/>
      <c r="Q73" s="799"/>
      <c r="R73" s="800"/>
    </row>
    <row r="74" spans="1:18" x14ac:dyDescent="0.3">
      <c r="A74" s="798" t="s">
        <v>904</v>
      </c>
      <c r="B74" s="799"/>
      <c r="C74" s="799"/>
      <c r="D74" s="799"/>
      <c r="E74" s="799"/>
      <c r="F74" s="799"/>
      <c r="G74" s="799"/>
      <c r="H74" s="799"/>
      <c r="I74" s="799"/>
      <c r="J74" s="799"/>
      <c r="K74" s="799"/>
      <c r="L74" s="799"/>
      <c r="M74" s="799"/>
      <c r="N74" s="799"/>
      <c r="O74" s="799"/>
      <c r="P74" s="799"/>
      <c r="Q74" s="799"/>
      <c r="R74" s="800"/>
    </row>
    <row r="75" spans="1:18" x14ac:dyDescent="0.3">
      <c r="A75" s="380" t="s">
        <v>905</v>
      </c>
      <c r="B75" s="381"/>
      <c r="C75" s="381"/>
      <c r="D75" s="381"/>
      <c r="E75" s="381"/>
      <c r="F75" s="381"/>
      <c r="G75" s="381"/>
      <c r="H75" s="381"/>
      <c r="I75" s="381"/>
      <c r="J75" s="381"/>
      <c r="K75" s="381"/>
      <c r="L75" s="381"/>
      <c r="M75" s="381"/>
      <c r="N75" s="381"/>
      <c r="O75" s="381"/>
      <c r="P75" s="381"/>
      <c r="Q75" s="381"/>
      <c r="R75" s="382"/>
    </row>
    <row r="76" spans="1:18" x14ac:dyDescent="0.3">
      <c r="A76" s="798" t="s">
        <v>906</v>
      </c>
      <c r="B76" s="799"/>
      <c r="C76" s="799"/>
      <c r="D76" s="799"/>
      <c r="E76" s="799"/>
      <c r="F76" s="799"/>
      <c r="G76" s="799"/>
      <c r="H76" s="799"/>
      <c r="I76" s="799"/>
      <c r="J76" s="799"/>
      <c r="K76" s="799"/>
      <c r="L76" s="799"/>
      <c r="M76" s="799"/>
      <c r="N76" s="799"/>
      <c r="O76" s="799"/>
      <c r="P76" s="799"/>
      <c r="Q76" s="799"/>
      <c r="R76" s="800"/>
    </row>
    <row r="77" spans="1:18" x14ac:dyDescent="0.3">
      <c r="A77" s="798" t="s">
        <v>907</v>
      </c>
      <c r="B77" s="799"/>
      <c r="C77" s="799"/>
      <c r="D77" s="799"/>
      <c r="E77" s="799"/>
      <c r="F77" s="799"/>
      <c r="G77" s="799"/>
      <c r="H77" s="799"/>
      <c r="I77" s="799"/>
      <c r="J77" s="799"/>
      <c r="K77" s="799"/>
      <c r="L77" s="799"/>
      <c r="M77" s="799"/>
      <c r="N77" s="799"/>
      <c r="O77" s="799"/>
      <c r="P77" s="799"/>
      <c r="Q77" s="799"/>
      <c r="R77" s="800"/>
    </row>
    <row r="78" spans="1:18" ht="14.4" customHeight="1" x14ac:dyDescent="0.3">
      <c r="A78" s="801" t="s">
        <v>908</v>
      </c>
      <c r="B78" s="802"/>
      <c r="C78" s="802"/>
      <c r="D78" s="802"/>
      <c r="E78" s="802"/>
      <c r="F78" s="802"/>
      <c r="G78" s="802"/>
      <c r="H78" s="802"/>
      <c r="I78" s="802"/>
      <c r="J78" s="802"/>
      <c r="K78" s="802"/>
      <c r="L78" s="802"/>
      <c r="M78" s="802"/>
      <c r="N78" s="802"/>
      <c r="O78" s="802"/>
      <c r="P78" s="802"/>
      <c r="Q78" s="802"/>
      <c r="R78" s="803"/>
    </row>
    <row r="79" spans="1:18" ht="14.4" customHeight="1" thickBot="1" x14ac:dyDescent="0.35">
      <c r="A79" s="791" t="s">
        <v>909</v>
      </c>
      <c r="B79" s="792"/>
      <c r="C79" s="792"/>
      <c r="D79" s="792"/>
      <c r="E79" s="792"/>
      <c r="F79" s="792"/>
      <c r="G79" s="792"/>
      <c r="H79" s="792"/>
      <c r="I79" s="792"/>
      <c r="J79" s="792"/>
      <c r="K79" s="792"/>
      <c r="L79" s="792"/>
      <c r="M79" s="792"/>
      <c r="N79" s="792"/>
      <c r="O79" s="792"/>
      <c r="P79" s="792"/>
      <c r="Q79" s="792"/>
      <c r="R79" s="793"/>
    </row>
  </sheetData>
  <mergeCells count="64">
    <mergeCell ref="A49:G49"/>
    <mergeCell ref="J48:R48"/>
    <mergeCell ref="J49:R49"/>
    <mergeCell ref="L68:M68"/>
    <mergeCell ref="A59:H59"/>
    <mergeCell ref="I59:R59"/>
    <mergeCell ref="A60:R60"/>
    <mergeCell ref="A65:H65"/>
    <mergeCell ref="I65:R65"/>
    <mergeCell ref="A66:H66"/>
    <mergeCell ref="I66:R66"/>
    <mergeCell ref="A50:R50"/>
    <mergeCell ref="A58:H58"/>
    <mergeCell ref="I58:R58"/>
    <mergeCell ref="L69:M69"/>
    <mergeCell ref="A79:R79"/>
    <mergeCell ref="H67:K67"/>
    <mergeCell ref="H68:K68"/>
    <mergeCell ref="H69:K69"/>
    <mergeCell ref="L67:M67"/>
    <mergeCell ref="A72:R72"/>
    <mergeCell ref="A73:R73"/>
    <mergeCell ref="A74:R74"/>
    <mergeCell ref="A76:R76"/>
    <mergeCell ref="A77:R77"/>
    <mergeCell ref="A78:R78"/>
    <mergeCell ref="A67:D67"/>
    <mergeCell ref="A68:D68"/>
    <mergeCell ref="A69:D69"/>
    <mergeCell ref="A71:R71"/>
    <mergeCell ref="J42:R42"/>
    <mergeCell ref="A43:R43"/>
    <mergeCell ref="A42:G42"/>
    <mergeCell ref="A48:C48"/>
    <mergeCell ref="D48:F48"/>
    <mergeCell ref="G48:I48"/>
    <mergeCell ref="A29:R29"/>
    <mergeCell ref="A33:G33"/>
    <mergeCell ref="H33:R33"/>
    <mergeCell ref="A34:R34"/>
    <mergeCell ref="J41:R41"/>
    <mergeCell ref="A41:C41"/>
    <mergeCell ref="D41:F41"/>
    <mergeCell ref="G41:I41"/>
    <mergeCell ref="A18:R18"/>
    <mergeCell ref="A23:G23"/>
    <mergeCell ref="H23:R23"/>
    <mergeCell ref="A24:R24"/>
    <mergeCell ref="A28:G28"/>
    <mergeCell ref="H28:R28"/>
    <mergeCell ref="A17:G17"/>
    <mergeCell ref="H17:R17"/>
    <mergeCell ref="E1:O1"/>
    <mergeCell ref="F2:F4"/>
    <mergeCell ref="G2:G4"/>
    <mergeCell ref="H2:H4"/>
    <mergeCell ref="J2:J4"/>
    <mergeCell ref="L2:L4"/>
    <mergeCell ref="N2:N4"/>
    <mergeCell ref="A5:R5"/>
    <mergeCell ref="A6:R6"/>
    <mergeCell ref="A8:G8"/>
    <mergeCell ref="H8:R8"/>
    <mergeCell ref="A9:R9"/>
  </mergeCells>
  <printOptions horizontalCentered="1"/>
  <pageMargins left="0.7" right="0.7" top="0.5" bottom="0" header="0.3" footer="0.05"/>
  <pageSetup scale="46"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16115F-3389-4981-AD27-B3457FE29154}">
  <sheetPr>
    <pageSetUpPr fitToPage="1"/>
  </sheetPr>
  <dimension ref="A10:S43"/>
  <sheetViews>
    <sheetView topLeftCell="A11" workbookViewId="0">
      <selection activeCell="A1206" sqref="A1206:B1206"/>
    </sheetView>
  </sheetViews>
  <sheetFormatPr defaultRowHeight="14.4" x14ac:dyDescent="0.3"/>
  <cols>
    <col min="1" max="1" width="30.6640625" customWidth="1"/>
    <col min="2" max="2" width="30" customWidth="1"/>
    <col min="3" max="3" width="13.109375" customWidth="1"/>
    <col min="4" max="4" width="28.33203125" customWidth="1"/>
    <col min="5" max="5" width="15.33203125" customWidth="1"/>
    <col min="6" max="6" width="28.33203125" customWidth="1"/>
    <col min="7" max="7" width="12.33203125" customWidth="1"/>
    <col min="8" max="8" width="27.6640625" customWidth="1"/>
    <col min="9" max="9" width="13.44140625" customWidth="1"/>
    <col min="10" max="10" width="16" customWidth="1"/>
    <col min="11" max="11" width="13.6640625" customWidth="1"/>
    <col min="12" max="12" width="14.6640625" customWidth="1"/>
    <col min="13" max="13" width="12.6640625" customWidth="1"/>
    <col min="14" max="14" width="17.109375" customWidth="1"/>
    <col min="15" max="15" width="10.6640625" customWidth="1"/>
    <col min="16" max="16" width="13.33203125" customWidth="1"/>
    <col min="17" max="17" width="14" customWidth="1"/>
    <col min="18" max="18" width="16" customWidth="1"/>
    <col min="19" max="19" width="19.44140625" customWidth="1"/>
  </cols>
  <sheetData>
    <row r="10" spans="1:19" ht="15" thickBot="1" x14ac:dyDescent="0.35"/>
    <row r="11" spans="1:19" s="136" customFormat="1" ht="31.8" thickBot="1" x14ac:dyDescent="0.35">
      <c r="A11" s="384"/>
      <c r="B11" s="385"/>
      <c r="C11" s="814" t="s">
        <v>910</v>
      </c>
      <c r="D11" s="814"/>
      <c r="E11" s="814"/>
      <c r="F11" s="814"/>
      <c r="G11" s="814"/>
      <c r="H11" s="814"/>
      <c r="I11" s="814"/>
      <c r="J11" s="814"/>
      <c r="K11" s="814"/>
      <c r="L11" s="814"/>
      <c r="M11" s="814"/>
      <c r="N11" s="814"/>
      <c r="O11" s="814"/>
      <c r="P11" s="814"/>
      <c r="Q11" s="385"/>
      <c r="R11" s="385"/>
      <c r="S11" s="386" t="s">
        <v>749</v>
      </c>
    </row>
    <row r="12" spans="1:19" s="390" customFormat="1" ht="15.6" x14ac:dyDescent="0.3">
      <c r="A12" s="387"/>
      <c r="B12" s="815" t="s">
        <v>252</v>
      </c>
      <c r="C12" s="817" t="s">
        <v>911</v>
      </c>
      <c r="D12" s="819" t="s">
        <v>912</v>
      </c>
      <c r="E12" s="820"/>
      <c r="F12" s="821"/>
      <c r="G12" s="825" t="s">
        <v>913</v>
      </c>
      <c r="H12" s="826"/>
      <c r="I12" s="827"/>
      <c r="J12" s="819" t="s">
        <v>914</v>
      </c>
      <c r="K12" s="820"/>
      <c r="L12" s="821"/>
      <c r="M12" s="388" t="s">
        <v>915</v>
      </c>
      <c r="N12" s="387" t="s">
        <v>916</v>
      </c>
      <c r="O12" s="387" t="s">
        <v>917</v>
      </c>
      <c r="P12" s="389"/>
      <c r="Q12" s="817" t="s">
        <v>918</v>
      </c>
      <c r="R12" s="817" t="s">
        <v>919</v>
      </c>
      <c r="S12" s="817" t="s">
        <v>920</v>
      </c>
    </row>
    <row r="13" spans="1:19" s="390" customFormat="1" ht="15.6" x14ac:dyDescent="0.3">
      <c r="A13" s="391" t="s">
        <v>921</v>
      </c>
      <c r="B13" s="816"/>
      <c r="C13" s="818"/>
      <c r="D13" s="822"/>
      <c r="E13" s="823"/>
      <c r="F13" s="824"/>
      <c r="G13" s="828"/>
      <c r="H13" s="829"/>
      <c r="I13" s="830"/>
      <c r="J13" s="822"/>
      <c r="K13" s="823"/>
      <c r="L13" s="824"/>
      <c r="M13" s="392" t="s">
        <v>754</v>
      </c>
      <c r="N13" s="391" t="s">
        <v>754</v>
      </c>
      <c r="O13" s="391" t="s">
        <v>763</v>
      </c>
      <c r="P13" s="391" t="s">
        <v>922</v>
      </c>
      <c r="Q13" s="818"/>
      <c r="R13" s="818"/>
      <c r="S13" s="818"/>
    </row>
    <row r="14" spans="1:19" ht="15" thickBot="1" x14ac:dyDescent="0.35">
      <c r="A14" s="393"/>
      <c r="B14" s="816"/>
      <c r="C14" s="818"/>
      <c r="D14" s="394" t="s">
        <v>923</v>
      </c>
      <c r="E14" s="394" t="s">
        <v>924</v>
      </c>
      <c r="F14" s="395" t="s">
        <v>925</v>
      </c>
      <c r="G14" s="394" t="s">
        <v>926</v>
      </c>
      <c r="H14" s="396" t="s">
        <v>927</v>
      </c>
      <c r="I14" s="395" t="s">
        <v>928</v>
      </c>
      <c r="J14" s="831" t="s">
        <v>768</v>
      </c>
      <c r="K14" s="832"/>
      <c r="L14" s="395" t="s">
        <v>929</v>
      </c>
      <c r="M14" s="397" t="s">
        <v>930</v>
      </c>
      <c r="N14" s="393" t="s">
        <v>931</v>
      </c>
      <c r="O14" s="393" t="s">
        <v>931</v>
      </c>
      <c r="P14" s="393"/>
      <c r="Q14" s="818"/>
      <c r="R14" s="818"/>
      <c r="S14" s="818"/>
    </row>
    <row r="15" spans="1:19" ht="15" thickBot="1" x14ac:dyDescent="0.35">
      <c r="A15" s="833" t="s">
        <v>775</v>
      </c>
      <c r="B15" s="834"/>
      <c r="C15" s="834"/>
      <c r="D15" s="834"/>
      <c r="E15" s="834"/>
      <c r="F15" s="834"/>
      <c r="G15" s="834"/>
      <c r="H15" s="834"/>
      <c r="I15" s="834"/>
      <c r="J15" s="834"/>
      <c r="K15" s="834"/>
      <c r="L15" s="834"/>
      <c r="M15" s="834"/>
      <c r="N15" s="834"/>
      <c r="O15" s="834"/>
      <c r="P15" s="834"/>
      <c r="Q15" s="834"/>
      <c r="R15" s="834"/>
      <c r="S15" s="835"/>
    </row>
    <row r="16" spans="1:19" x14ac:dyDescent="0.3">
      <c r="A16" s="810" t="s">
        <v>932</v>
      </c>
      <c r="B16" s="811"/>
      <c r="C16" s="812"/>
      <c r="D16" s="812"/>
      <c r="E16" s="812"/>
      <c r="F16" s="812"/>
      <c r="G16" s="812"/>
      <c r="H16" s="812"/>
      <c r="I16" s="812"/>
      <c r="J16" s="812"/>
      <c r="K16" s="812"/>
      <c r="L16" s="812"/>
      <c r="M16" s="812"/>
      <c r="N16" s="812"/>
      <c r="O16" s="812"/>
      <c r="P16" s="812"/>
      <c r="Q16" s="812"/>
      <c r="R16" s="812"/>
      <c r="S16" s="813"/>
    </row>
    <row r="17" spans="1:19" ht="15.6" x14ac:dyDescent="0.3">
      <c r="A17" s="367" t="s">
        <v>933</v>
      </c>
      <c r="B17" s="398">
        <f>VLOOKUP(A17,'PASTE BID HERE'!A:B,2,FALSE)</f>
        <v>1398.97</v>
      </c>
      <c r="C17" s="399">
        <v>3</v>
      </c>
      <c r="D17" s="400">
        <v>14336</v>
      </c>
      <c r="E17" s="399">
        <v>11085</v>
      </c>
      <c r="F17" s="399">
        <v>8979</v>
      </c>
      <c r="G17" s="399">
        <v>25979</v>
      </c>
      <c r="H17" s="399">
        <v>16370</v>
      </c>
      <c r="I17" s="399">
        <v>11275</v>
      </c>
      <c r="J17" s="399" t="s">
        <v>934</v>
      </c>
      <c r="K17" s="399"/>
      <c r="L17" s="399" t="s">
        <v>935</v>
      </c>
      <c r="M17" s="399" t="s">
        <v>936</v>
      </c>
      <c r="N17" s="399">
        <v>196.8</v>
      </c>
      <c r="O17" s="399" t="s">
        <v>937</v>
      </c>
      <c r="P17" s="399" t="s">
        <v>792</v>
      </c>
      <c r="Q17" s="399" t="s">
        <v>938</v>
      </c>
      <c r="R17" s="399" t="s">
        <v>785</v>
      </c>
      <c r="S17" s="401" t="s">
        <v>785</v>
      </c>
    </row>
    <row r="18" spans="1:19" ht="15.6" x14ac:dyDescent="0.3">
      <c r="A18" s="367" t="s">
        <v>939</v>
      </c>
      <c r="B18" s="398">
        <f>VLOOKUP(A18,'PASTE BID HERE'!A:B,2,FALSE)</f>
        <v>1656.68</v>
      </c>
      <c r="C18" s="399" t="s">
        <v>940</v>
      </c>
      <c r="D18" s="400">
        <v>19448</v>
      </c>
      <c r="E18" s="399">
        <v>10991</v>
      </c>
      <c r="F18" s="399">
        <v>11736</v>
      </c>
      <c r="G18" s="399">
        <v>37644</v>
      </c>
      <c r="H18" s="399">
        <v>22621</v>
      </c>
      <c r="I18" s="399">
        <v>15748</v>
      </c>
      <c r="J18" s="399" t="s">
        <v>934</v>
      </c>
      <c r="K18" s="399" t="s">
        <v>941</v>
      </c>
      <c r="L18" s="399" t="s">
        <v>942</v>
      </c>
      <c r="M18" s="399" t="s">
        <v>943</v>
      </c>
      <c r="N18" s="399" t="s">
        <v>944</v>
      </c>
      <c r="O18" s="399" t="s">
        <v>804</v>
      </c>
      <c r="P18" s="399" t="s">
        <v>792</v>
      </c>
      <c r="Q18" s="399" t="s">
        <v>945</v>
      </c>
      <c r="R18" s="399" t="s">
        <v>813</v>
      </c>
      <c r="S18" s="401" t="s">
        <v>813</v>
      </c>
    </row>
    <row r="19" spans="1:19" ht="15.6" x14ac:dyDescent="0.3">
      <c r="A19" s="367" t="s">
        <v>946</v>
      </c>
      <c r="B19" s="398">
        <f>VLOOKUP(A19,'PASTE BID HERE'!A:B,2,FALSE)</f>
        <v>2709.95</v>
      </c>
      <c r="C19" s="399">
        <v>5</v>
      </c>
      <c r="D19" s="400">
        <v>25890</v>
      </c>
      <c r="E19" s="399">
        <v>21124</v>
      </c>
      <c r="F19" s="399">
        <v>16051</v>
      </c>
      <c r="G19" s="399">
        <v>45874</v>
      </c>
      <c r="H19" s="399">
        <v>29967</v>
      </c>
      <c r="I19" s="399">
        <v>25003</v>
      </c>
      <c r="J19" s="399" t="s">
        <v>947</v>
      </c>
      <c r="K19" s="399" t="s">
        <v>941</v>
      </c>
      <c r="L19" s="399" t="s">
        <v>948</v>
      </c>
      <c r="M19" s="399" t="s">
        <v>943</v>
      </c>
      <c r="N19" s="399" t="s">
        <v>944</v>
      </c>
      <c r="O19" s="399" t="s">
        <v>949</v>
      </c>
      <c r="P19" s="399" t="s">
        <v>792</v>
      </c>
      <c r="Q19" s="399" t="s">
        <v>950</v>
      </c>
      <c r="R19" s="399" t="s">
        <v>951</v>
      </c>
      <c r="S19" s="399" t="s">
        <v>951</v>
      </c>
    </row>
    <row r="20" spans="1:19" ht="15.6" x14ac:dyDescent="0.3">
      <c r="A20" s="367" t="s">
        <v>952</v>
      </c>
      <c r="B20" s="398">
        <f>VLOOKUP(A20,'PASTE BID HERE'!A:B,2,FALSE)</f>
        <v>3522.94</v>
      </c>
      <c r="C20" s="399">
        <v>6</v>
      </c>
      <c r="D20" s="400">
        <v>36919</v>
      </c>
      <c r="E20" s="399">
        <v>33022</v>
      </c>
      <c r="F20" s="399">
        <v>27689</v>
      </c>
      <c r="G20" s="399">
        <v>58382</v>
      </c>
      <c r="H20" s="399">
        <v>37167</v>
      </c>
      <c r="I20" s="399">
        <v>27279</v>
      </c>
      <c r="J20" s="399" t="s">
        <v>947</v>
      </c>
      <c r="K20" s="399" t="s">
        <v>953</v>
      </c>
      <c r="L20" s="399" t="s">
        <v>954</v>
      </c>
      <c r="M20" s="399" t="s">
        <v>943</v>
      </c>
      <c r="N20" s="399" t="s">
        <v>944</v>
      </c>
      <c r="O20" s="399" t="s">
        <v>955</v>
      </c>
      <c r="P20" s="399" t="s">
        <v>792</v>
      </c>
      <c r="Q20" s="399" t="s">
        <v>956</v>
      </c>
      <c r="R20" s="399" t="s">
        <v>957</v>
      </c>
      <c r="S20" s="399" t="s">
        <v>957</v>
      </c>
    </row>
    <row r="21" spans="1:19" x14ac:dyDescent="0.3">
      <c r="A21" s="810" t="s">
        <v>958</v>
      </c>
      <c r="B21" s="811"/>
      <c r="C21" s="812"/>
      <c r="D21" s="812"/>
      <c r="E21" s="812"/>
      <c r="F21" s="812"/>
      <c r="G21" s="812"/>
      <c r="H21" s="812"/>
      <c r="I21" s="812"/>
      <c r="J21" s="812"/>
      <c r="K21" s="812"/>
      <c r="L21" s="812"/>
      <c r="M21" s="812"/>
      <c r="N21" s="812"/>
      <c r="O21" s="812"/>
      <c r="P21" s="812"/>
      <c r="Q21" s="812"/>
      <c r="R21" s="812"/>
      <c r="S21" s="813"/>
    </row>
    <row r="22" spans="1:19" ht="15.6" x14ac:dyDescent="0.3">
      <c r="A22" s="367" t="s">
        <v>959</v>
      </c>
      <c r="B22" s="398">
        <f>VLOOKUP(A22,'PASTE BID HERE'!A:B,2,FALSE)</f>
        <v>2543.54</v>
      </c>
      <c r="C22" s="399" t="s">
        <v>960</v>
      </c>
      <c r="D22" s="400">
        <v>18759</v>
      </c>
      <c r="E22" s="399">
        <v>15242</v>
      </c>
      <c r="F22" s="399">
        <v>9017</v>
      </c>
      <c r="G22" s="399">
        <v>29746</v>
      </c>
      <c r="H22" s="399">
        <v>16875</v>
      </c>
      <c r="I22" s="399">
        <v>11275</v>
      </c>
      <c r="J22" s="399" t="s">
        <v>935</v>
      </c>
      <c r="K22" s="399"/>
      <c r="L22" s="399" t="s">
        <v>934</v>
      </c>
      <c r="M22" s="399" t="s">
        <v>936</v>
      </c>
      <c r="N22" s="399">
        <v>196.8</v>
      </c>
      <c r="O22" s="399" t="s">
        <v>961</v>
      </c>
      <c r="P22" s="399" t="s">
        <v>792</v>
      </c>
      <c r="Q22" s="399" t="s">
        <v>962</v>
      </c>
      <c r="R22" s="399" t="s">
        <v>785</v>
      </c>
      <c r="S22" s="401" t="s">
        <v>785</v>
      </c>
    </row>
    <row r="23" spans="1:19" ht="15.6" x14ac:dyDescent="0.3">
      <c r="A23" s="367" t="s">
        <v>963</v>
      </c>
      <c r="B23" s="398">
        <f>VLOOKUP(A23,'PASTE BID HERE'!A:B,2,FALSE)</f>
        <v>2944.43</v>
      </c>
      <c r="C23" s="399" t="s">
        <v>940</v>
      </c>
      <c r="D23" s="400">
        <v>28917</v>
      </c>
      <c r="E23" s="399">
        <v>23441</v>
      </c>
      <c r="F23" s="399">
        <v>16060</v>
      </c>
      <c r="G23" s="399">
        <v>41568</v>
      </c>
      <c r="H23" s="399">
        <v>29651</v>
      </c>
      <c r="I23" s="399">
        <v>20968</v>
      </c>
      <c r="J23" s="399" t="s">
        <v>934</v>
      </c>
      <c r="K23" s="399" t="s">
        <v>941</v>
      </c>
      <c r="L23" s="399" t="s">
        <v>942</v>
      </c>
      <c r="M23" s="399" t="s">
        <v>943</v>
      </c>
      <c r="N23" s="399" t="s">
        <v>944</v>
      </c>
      <c r="O23" s="399" t="s">
        <v>804</v>
      </c>
      <c r="P23" s="399" t="s">
        <v>792</v>
      </c>
      <c r="Q23" s="399" t="s">
        <v>964</v>
      </c>
      <c r="R23" s="399" t="s">
        <v>951</v>
      </c>
      <c r="S23" s="401" t="s">
        <v>951</v>
      </c>
    </row>
    <row r="24" spans="1:19" ht="15.6" x14ac:dyDescent="0.3">
      <c r="A24" s="367" t="s">
        <v>965</v>
      </c>
      <c r="B24" s="398">
        <f>VLOOKUP(A24,'PASTE BID HERE'!A:B,2,FALSE)</f>
        <v>4090.66</v>
      </c>
      <c r="C24" s="399">
        <v>5</v>
      </c>
      <c r="D24" s="400">
        <v>36919</v>
      </c>
      <c r="E24" s="399">
        <v>35285</v>
      </c>
      <c r="F24" s="399">
        <v>22559</v>
      </c>
      <c r="G24" s="400">
        <v>48804</v>
      </c>
      <c r="H24" s="399">
        <v>32342</v>
      </c>
      <c r="I24" s="399">
        <v>20644</v>
      </c>
      <c r="J24" s="399" t="s">
        <v>947</v>
      </c>
      <c r="K24" s="399" t="s">
        <v>941</v>
      </c>
      <c r="L24" s="399" t="s">
        <v>948</v>
      </c>
      <c r="M24" s="399" t="s">
        <v>943</v>
      </c>
      <c r="N24" s="399" t="s">
        <v>944</v>
      </c>
      <c r="O24" s="399" t="s">
        <v>949</v>
      </c>
      <c r="P24" s="399" t="s">
        <v>792</v>
      </c>
      <c r="Q24" s="399" t="s">
        <v>966</v>
      </c>
      <c r="R24" s="399" t="s">
        <v>957</v>
      </c>
      <c r="S24" s="399" t="s">
        <v>957</v>
      </c>
    </row>
    <row r="25" spans="1:19" ht="15.6" x14ac:dyDescent="0.3">
      <c r="A25" s="367" t="s">
        <v>967</v>
      </c>
      <c r="B25" s="398">
        <f>VLOOKUP(A25,'PASTE BID HERE'!A:B,2,FALSE)</f>
        <v>4596.13</v>
      </c>
      <c r="C25" s="399">
        <v>6</v>
      </c>
      <c r="D25" s="400">
        <v>49808</v>
      </c>
      <c r="E25" s="399">
        <v>37116</v>
      </c>
      <c r="F25" s="399">
        <v>25370</v>
      </c>
      <c r="G25" s="399">
        <v>61028</v>
      </c>
      <c r="H25" s="399">
        <v>45869</v>
      </c>
      <c r="I25" s="399">
        <v>29132</v>
      </c>
      <c r="J25" s="399" t="s">
        <v>947</v>
      </c>
      <c r="K25" s="399" t="s">
        <v>953</v>
      </c>
      <c r="L25" s="399" t="s">
        <v>954</v>
      </c>
      <c r="M25" s="399" t="s">
        <v>943</v>
      </c>
      <c r="N25" s="399" t="s">
        <v>944</v>
      </c>
      <c r="O25" s="399" t="s">
        <v>955</v>
      </c>
      <c r="P25" s="399" t="s">
        <v>792</v>
      </c>
      <c r="Q25" s="399" t="s">
        <v>966</v>
      </c>
      <c r="R25" s="399" t="s">
        <v>957</v>
      </c>
      <c r="S25" s="399" t="s">
        <v>957</v>
      </c>
    </row>
    <row r="26" spans="1:19" ht="15" thickBot="1" x14ac:dyDescent="0.35">
      <c r="A26" s="845" t="s">
        <v>968</v>
      </c>
      <c r="B26" s="846"/>
      <c r="C26" s="847"/>
      <c r="D26" s="847"/>
      <c r="E26" s="847"/>
      <c r="F26" s="847"/>
      <c r="G26" s="847"/>
      <c r="H26" s="847"/>
      <c r="I26" s="847"/>
      <c r="J26" s="847"/>
      <c r="K26" s="847"/>
      <c r="L26" s="847"/>
      <c r="M26" s="847"/>
      <c r="N26" s="847"/>
      <c r="O26" s="847"/>
      <c r="P26" s="847"/>
      <c r="Q26" s="847"/>
      <c r="R26" s="847"/>
      <c r="S26" s="848"/>
    </row>
    <row r="27" spans="1:19" x14ac:dyDescent="0.3">
      <c r="A27" s="402" t="s">
        <v>969</v>
      </c>
      <c r="B27" s="403" t="s">
        <v>970</v>
      </c>
      <c r="C27" s="404"/>
      <c r="D27" s="403" t="s">
        <v>971</v>
      </c>
      <c r="E27" s="404"/>
      <c r="F27" s="403" t="s">
        <v>972</v>
      </c>
      <c r="G27" s="404"/>
      <c r="H27" s="403" t="s">
        <v>973</v>
      </c>
      <c r="I27" s="404"/>
      <c r="J27" s="403"/>
      <c r="K27" s="404"/>
      <c r="L27" s="403"/>
      <c r="M27" s="404"/>
      <c r="N27" s="403"/>
      <c r="O27" s="404"/>
      <c r="P27" s="403"/>
      <c r="Q27" s="404"/>
      <c r="R27" s="405"/>
      <c r="S27" s="406"/>
    </row>
    <row r="28" spans="1:19" ht="15" thickBot="1" x14ac:dyDescent="0.35">
      <c r="A28" s="407"/>
      <c r="B28" s="408" t="s">
        <v>974</v>
      </c>
      <c r="C28" s="409"/>
      <c r="D28" s="408" t="s">
        <v>975</v>
      </c>
      <c r="E28" s="409"/>
      <c r="F28" s="408" t="s">
        <v>975</v>
      </c>
      <c r="G28" s="409"/>
      <c r="H28" s="410" t="s">
        <v>976</v>
      </c>
      <c r="I28" s="411"/>
      <c r="J28" s="410"/>
      <c r="K28" s="411"/>
      <c r="L28" s="410"/>
      <c r="M28" s="411"/>
      <c r="N28" s="410"/>
      <c r="O28" s="411"/>
      <c r="P28" s="410"/>
      <c r="Q28" s="411"/>
      <c r="R28" s="412"/>
      <c r="S28" s="413"/>
    </row>
    <row r="29" spans="1:19" x14ac:dyDescent="0.3">
      <c r="A29" s="414" t="s">
        <v>977</v>
      </c>
      <c r="B29" s="415" t="s">
        <v>789</v>
      </c>
      <c r="C29" s="416">
        <f>VLOOKUP(B29,'PASTE BID HERE'!A:B,2,FALSE)</f>
        <v>471.44</v>
      </c>
      <c r="D29" s="417"/>
      <c r="E29" s="418"/>
      <c r="F29" s="417"/>
      <c r="G29" s="419"/>
      <c r="H29" s="415"/>
      <c r="I29" s="420"/>
      <c r="J29" s="415"/>
      <c r="K29" s="421"/>
      <c r="L29" s="415"/>
      <c r="M29" s="416"/>
      <c r="N29" s="415"/>
      <c r="O29" s="416"/>
      <c r="P29" s="415"/>
      <c r="Q29" s="416"/>
      <c r="R29" s="415"/>
      <c r="S29" s="416"/>
    </row>
    <row r="30" spans="1:19" x14ac:dyDescent="0.3">
      <c r="A30" s="422" t="s">
        <v>978</v>
      </c>
      <c r="B30" s="425" t="s">
        <v>795</v>
      </c>
      <c r="C30" s="426">
        <f>VLOOKUP(B30,'PASTE BID HERE'!A:B,2,FALSE)</f>
        <v>551.54</v>
      </c>
      <c r="D30" s="514" t="s">
        <v>845</v>
      </c>
      <c r="E30" s="423">
        <f>VLOOKUP(D30,'PASTE BID HERE'!A:B,2,FALSE)</f>
        <v>773.15</v>
      </c>
      <c r="F30" s="514" t="s">
        <v>836</v>
      </c>
      <c r="G30" s="423">
        <f>VLOOKUP(F30,'PASTE BID HERE'!A:B,2,FALSE)</f>
        <v>1530.11</v>
      </c>
      <c r="H30" s="514" t="s">
        <v>868</v>
      </c>
      <c r="I30" s="424">
        <f>VLOOKUP(H30,'PASTE BID HERE'!A:B,2,FALSE)</f>
        <v>796.8</v>
      </c>
      <c r="J30" s="425"/>
      <c r="K30" s="423"/>
      <c r="L30" s="425"/>
      <c r="M30" s="423"/>
      <c r="N30" s="425"/>
      <c r="O30" s="423"/>
      <c r="P30" s="425"/>
      <c r="Q30" s="426"/>
      <c r="R30" s="425"/>
      <c r="S30" s="426"/>
    </row>
    <row r="31" spans="1:19" x14ac:dyDescent="0.3">
      <c r="A31" s="427" t="s">
        <v>979</v>
      </c>
      <c r="B31" s="516" t="s">
        <v>798</v>
      </c>
      <c r="C31" s="517">
        <f>VLOOKUP(B31,'PASTE BID HERE'!A:B,2,FALSE)</f>
        <v>632.46</v>
      </c>
      <c r="D31" s="516" t="s">
        <v>846</v>
      </c>
      <c r="E31" s="518">
        <f>VLOOKUP(D31,'PASTE BID HERE'!A:B,2,FALSE)</f>
        <v>877.73</v>
      </c>
      <c r="F31" s="516" t="s">
        <v>837</v>
      </c>
      <c r="G31" s="518">
        <f>VLOOKUP(F31,'PASTE BID HERE'!A:B,2,FALSE)</f>
        <v>1569.53</v>
      </c>
      <c r="H31" s="516" t="s">
        <v>870</v>
      </c>
      <c r="I31" s="519">
        <f>VLOOKUP(H31,'PASTE BID HERE'!A:B,2,FALSE)</f>
        <v>817.14</v>
      </c>
      <c r="J31" s="428"/>
      <c r="K31" s="429"/>
      <c r="L31" s="428"/>
      <c r="M31" s="429"/>
      <c r="N31" s="428"/>
      <c r="O31" s="429"/>
      <c r="P31" s="428"/>
      <c r="Q31" s="429"/>
      <c r="R31" s="428"/>
      <c r="S31" s="430"/>
    </row>
    <row r="32" spans="1:19" x14ac:dyDescent="0.3">
      <c r="A32" s="422" t="s">
        <v>980</v>
      </c>
      <c r="B32" s="425" t="s">
        <v>801</v>
      </c>
      <c r="C32" s="426">
        <f>VLOOKUP(B32,'PASTE BID HERE'!A:B,2,FALSE)</f>
        <v>798.88</v>
      </c>
      <c r="D32" s="514" t="s">
        <v>848</v>
      </c>
      <c r="E32" s="423">
        <f>VLOOKUP(D32,'PASTE BID HERE'!A:B,2,FALSE)</f>
        <v>1074.02</v>
      </c>
      <c r="F32" s="514" t="s">
        <v>838</v>
      </c>
      <c r="G32" s="423">
        <f>VLOOKUP(F32,'PASTE BID HERE'!A:B,2,FALSE)</f>
        <v>1590.28</v>
      </c>
      <c r="H32" s="514" t="s">
        <v>872</v>
      </c>
      <c r="I32" s="424">
        <f>VLOOKUP(H32,'PASTE BID HERE'!A:B,2,FALSE)</f>
        <v>969.86</v>
      </c>
      <c r="J32" s="425"/>
      <c r="K32" s="423"/>
      <c r="L32" s="425"/>
      <c r="M32" s="423"/>
      <c r="N32" s="425"/>
      <c r="O32" s="423"/>
      <c r="P32" s="425"/>
      <c r="Q32" s="423"/>
      <c r="R32" s="425"/>
      <c r="S32" s="423"/>
    </row>
    <row r="33" spans="1:19" x14ac:dyDescent="0.3">
      <c r="A33" s="427" t="s">
        <v>981</v>
      </c>
      <c r="B33" s="516" t="s">
        <v>807</v>
      </c>
      <c r="C33" s="517">
        <f>VLOOKUP(B33,'PASTE BID HERE'!A:B,2,FALSE)</f>
        <v>938.32</v>
      </c>
      <c r="D33" s="516" t="s">
        <v>849</v>
      </c>
      <c r="E33" s="518">
        <f>VLOOKUP(D33,'PASTE BID HERE'!A:B,2,FALSE)</f>
        <v>1376.97</v>
      </c>
      <c r="F33" s="516"/>
      <c r="G33" s="518"/>
      <c r="H33" s="516" t="s">
        <v>873</v>
      </c>
      <c r="I33" s="519">
        <f>VLOOKUP(H33,'PASTE BID HERE'!A:B,2,FALSE)</f>
        <v>1221.3499999999999</v>
      </c>
      <c r="J33" s="428"/>
      <c r="K33" s="430"/>
      <c r="L33" s="428"/>
      <c r="M33" s="429"/>
      <c r="N33" s="428"/>
      <c r="O33" s="429"/>
      <c r="P33" s="428"/>
      <c r="Q33" s="429"/>
      <c r="R33" s="428"/>
      <c r="S33" s="429"/>
    </row>
    <row r="34" spans="1:19" x14ac:dyDescent="0.3">
      <c r="A34" s="422" t="s">
        <v>982</v>
      </c>
      <c r="B34" s="367" t="s">
        <v>815</v>
      </c>
      <c r="C34" s="426">
        <f>VLOOKUP(B34,'PASTE BID HERE'!A:B,2,FALSE)</f>
        <v>998.49</v>
      </c>
      <c r="D34" s="425"/>
      <c r="E34" s="423"/>
      <c r="F34" s="425"/>
      <c r="G34" s="431"/>
      <c r="H34" s="425"/>
      <c r="I34" s="431"/>
      <c r="J34" s="425"/>
      <c r="K34" s="426"/>
      <c r="L34" s="425"/>
      <c r="M34" s="426"/>
      <c r="N34" s="425"/>
      <c r="O34" s="426"/>
      <c r="P34" s="425"/>
      <c r="Q34" s="426"/>
      <c r="R34" s="425"/>
      <c r="S34" s="423"/>
    </row>
    <row r="35" spans="1:19" ht="15" thickBot="1" x14ac:dyDescent="0.35">
      <c r="A35" s="432" t="s">
        <v>983</v>
      </c>
      <c r="B35" s="433" t="s">
        <v>820</v>
      </c>
      <c r="C35" s="434">
        <f>VLOOKUP(B35,'PASTE BID HERE'!A:B,2,FALSE)</f>
        <v>1055.76</v>
      </c>
      <c r="D35" s="435"/>
      <c r="E35" s="429"/>
      <c r="F35" s="435"/>
      <c r="G35" s="436"/>
      <c r="H35" s="435"/>
      <c r="I35" s="436"/>
      <c r="J35" s="433"/>
      <c r="K35" s="434"/>
      <c r="L35" s="435"/>
      <c r="M35" s="437"/>
      <c r="N35" s="435"/>
      <c r="O35" s="437"/>
      <c r="P35" s="433"/>
      <c r="Q35" s="434"/>
      <c r="R35" s="433"/>
      <c r="S35" s="438"/>
    </row>
    <row r="36" spans="1:19" ht="15" thickBot="1" x14ac:dyDescent="0.35">
      <c r="A36" s="849" t="s">
        <v>900</v>
      </c>
      <c r="B36" s="850"/>
      <c r="C36" s="850"/>
      <c r="D36" s="851"/>
      <c r="E36" s="851"/>
      <c r="F36" s="851"/>
      <c r="G36" s="851"/>
      <c r="H36" s="851"/>
      <c r="I36" s="851"/>
      <c r="J36" s="850"/>
      <c r="K36" s="850"/>
      <c r="L36" s="851"/>
      <c r="M36" s="851"/>
      <c r="N36" s="851"/>
      <c r="O36" s="851"/>
      <c r="P36" s="850"/>
      <c r="Q36" s="850"/>
      <c r="R36" s="850"/>
      <c r="S36" s="852"/>
    </row>
    <row r="37" spans="1:19" ht="15.6" x14ac:dyDescent="0.3">
      <c r="A37" s="853" t="s">
        <v>984</v>
      </c>
      <c r="B37" s="854"/>
      <c r="C37" s="854"/>
      <c r="D37" s="854"/>
      <c r="E37" s="854"/>
      <c r="F37" s="854"/>
      <c r="G37" s="854"/>
      <c r="H37" s="854"/>
      <c r="I37" s="854"/>
      <c r="J37" s="854"/>
      <c r="K37" s="854"/>
      <c r="L37" s="854"/>
      <c r="M37" s="854"/>
      <c r="N37" s="854"/>
      <c r="O37" s="854"/>
      <c r="P37" s="854"/>
      <c r="Q37" s="854"/>
      <c r="R37" s="854"/>
      <c r="S37" s="855"/>
    </row>
    <row r="38" spans="1:19" ht="15.6" x14ac:dyDescent="0.3">
      <c r="A38" s="836" t="s">
        <v>985</v>
      </c>
      <c r="B38" s="837"/>
      <c r="C38" s="837"/>
      <c r="D38" s="837"/>
      <c r="E38" s="837"/>
      <c r="F38" s="837"/>
      <c r="G38" s="837"/>
      <c r="H38" s="837"/>
      <c r="I38" s="837"/>
      <c r="J38" s="837"/>
      <c r="K38" s="837"/>
      <c r="L38" s="837"/>
      <c r="M38" s="837"/>
      <c r="N38" s="837"/>
      <c r="O38" s="837"/>
      <c r="P38" s="837"/>
      <c r="Q38" s="837"/>
      <c r="R38" s="837"/>
      <c r="S38" s="838"/>
    </row>
    <row r="39" spans="1:19" ht="15.6" x14ac:dyDescent="0.3">
      <c r="A39" s="836" t="s">
        <v>986</v>
      </c>
      <c r="B39" s="837"/>
      <c r="C39" s="837"/>
      <c r="D39" s="837"/>
      <c r="E39" s="837"/>
      <c r="F39" s="837"/>
      <c r="G39" s="837"/>
      <c r="H39" s="837"/>
      <c r="I39" s="837"/>
      <c r="J39" s="837"/>
      <c r="K39" s="837"/>
      <c r="L39" s="837"/>
      <c r="M39" s="837"/>
      <c r="N39" s="837"/>
      <c r="O39" s="837"/>
      <c r="P39" s="837"/>
      <c r="Q39" s="837"/>
      <c r="R39" s="837"/>
      <c r="S39" s="838"/>
    </row>
    <row r="40" spans="1:19" ht="15.6" x14ac:dyDescent="0.3">
      <c r="A40" s="836" t="s">
        <v>987</v>
      </c>
      <c r="B40" s="837"/>
      <c r="C40" s="837"/>
      <c r="D40" s="837"/>
      <c r="E40" s="837"/>
      <c r="F40" s="837"/>
      <c r="G40" s="837"/>
      <c r="H40" s="837"/>
      <c r="I40" s="837"/>
      <c r="J40" s="837"/>
      <c r="K40" s="837"/>
      <c r="L40" s="837"/>
      <c r="M40" s="837"/>
      <c r="N40" s="837"/>
      <c r="O40" s="837"/>
      <c r="P40" s="837"/>
      <c r="Q40" s="837"/>
      <c r="R40" s="837"/>
      <c r="S40" s="838"/>
    </row>
    <row r="41" spans="1:19" ht="15.6" x14ac:dyDescent="0.3">
      <c r="A41" s="836" t="s">
        <v>988</v>
      </c>
      <c r="B41" s="837"/>
      <c r="C41" s="837"/>
      <c r="D41" s="837"/>
      <c r="E41" s="837"/>
      <c r="F41" s="837"/>
      <c r="G41" s="837"/>
      <c r="H41" s="837"/>
      <c r="I41" s="837"/>
      <c r="J41" s="837"/>
      <c r="K41" s="837"/>
      <c r="L41" s="837"/>
      <c r="M41" s="837"/>
      <c r="N41" s="837"/>
      <c r="O41" s="837"/>
      <c r="P41" s="837"/>
      <c r="Q41" s="837"/>
      <c r="R41" s="837"/>
      <c r="S41" s="838"/>
    </row>
    <row r="42" spans="1:19" x14ac:dyDescent="0.3">
      <c r="A42" s="839"/>
      <c r="B42" s="840"/>
      <c r="C42" s="840"/>
      <c r="D42" s="840"/>
      <c r="E42" s="840"/>
      <c r="F42" s="840"/>
      <c r="G42" s="840"/>
      <c r="H42" s="840"/>
      <c r="I42" s="840"/>
      <c r="J42" s="840"/>
      <c r="K42" s="840"/>
      <c r="L42" s="840"/>
      <c r="M42" s="840"/>
      <c r="N42" s="840"/>
      <c r="O42" s="840"/>
      <c r="P42" s="840"/>
      <c r="Q42" s="840"/>
      <c r="R42" s="840"/>
      <c r="S42" s="841"/>
    </row>
    <row r="43" spans="1:19" ht="15" thickBot="1" x14ac:dyDescent="0.35">
      <c r="A43" s="842"/>
      <c r="B43" s="843"/>
      <c r="C43" s="843"/>
      <c r="D43" s="843"/>
      <c r="E43" s="843"/>
      <c r="F43" s="843"/>
      <c r="G43" s="843"/>
      <c r="H43" s="843"/>
      <c r="I43" s="843"/>
      <c r="J43" s="843"/>
      <c r="K43" s="843"/>
      <c r="L43" s="843"/>
      <c r="M43" s="843"/>
      <c r="N43" s="843"/>
      <c r="O43" s="843"/>
      <c r="P43" s="843"/>
      <c r="Q43" s="843"/>
      <c r="R43" s="843"/>
      <c r="S43" s="844"/>
    </row>
  </sheetData>
  <mergeCells count="22">
    <mergeCell ref="A40:S40"/>
    <mergeCell ref="A41:S41"/>
    <mergeCell ref="A42:S42"/>
    <mergeCell ref="A43:S43"/>
    <mergeCell ref="A21:S21"/>
    <mergeCell ref="A26:S26"/>
    <mergeCell ref="A36:S36"/>
    <mergeCell ref="A37:S37"/>
    <mergeCell ref="A38:S38"/>
    <mergeCell ref="A39:S39"/>
    <mergeCell ref="A16:S16"/>
    <mergeCell ref="C11:P11"/>
    <mergeCell ref="B12:B14"/>
    <mergeCell ref="C12:C14"/>
    <mergeCell ref="D12:F13"/>
    <mergeCell ref="G12:I13"/>
    <mergeCell ref="J12:L13"/>
    <mergeCell ref="Q12:Q14"/>
    <mergeCell ref="R12:R14"/>
    <mergeCell ref="S12:S14"/>
    <mergeCell ref="J14:K14"/>
    <mergeCell ref="A15:S15"/>
  </mergeCells>
  <pageMargins left="0.2" right="0.2" top="0.75" bottom="0.75" header="0.3" footer="0.3"/>
  <pageSetup scale="38"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C861FA-7D41-4ED0-B3F7-A85CBBEF61D5}">
  <sheetPr>
    <pageSetUpPr fitToPage="1"/>
  </sheetPr>
  <dimension ref="A1:M104"/>
  <sheetViews>
    <sheetView workbookViewId="0">
      <selection activeCell="A1206" sqref="A1206:B1206"/>
    </sheetView>
  </sheetViews>
  <sheetFormatPr defaultRowHeight="14.4" x14ac:dyDescent="0.3"/>
  <cols>
    <col min="1" max="1" width="24.109375" customWidth="1"/>
    <col min="2" max="2" width="10.6640625" customWidth="1"/>
    <col min="3" max="3" width="12.33203125" customWidth="1"/>
    <col min="4" max="4" width="13.109375" customWidth="1"/>
    <col min="5" max="5" width="16" customWidth="1"/>
    <col min="6" max="6" width="16.33203125" customWidth="1"/>
    <col min="7" max="7" width="24.44140625" bestFit="1" customWidth="1"/>
    <col min="8" max="8" width="10.6640625" customWidth="1"/>
    <col min="9" max="9" width="12.33203125" customWidth="1"/>
    <col min="10" max="10" width="13.5546875" bestFit="1" customWidth="1"/>
    <col min="11" max="11" width="15.5546875" customWidth="1"/>
    <col min="12" max="12" width="18.33203125" customWidth="1"/>
    <col min="13" max="13" width="22.44140625" customWidth="1"/>
    <col min="14" max="14" width="20.44140625" bestFit="1" customWidth="1"/>
    <col min="15" max="15" width="34.109375" bestFit="1" customWidth="1"/>
    <col min="16" max="16" width="14.6640625" bestFit="1" customWidth="1"/>
    <col min="17" max="17" width="14" customWidth="1"/>
    <col min="18" max="18" width="14.33203125" customWidth="1"/>
  </cols>
  <sheetData>
    <row r="1" spans="1:13" ht="38.4" customHeight="1" thickBot="1" x14ac:dyDescent="0.35">
      <c r="A1" s="439"/>
      <c r="B1" s="440"/>
      <c r="C1" s="814" t="s">
        <v>989</v>
      </c>
      <c r="D1" s="814"/>
      <c r="E1" s="814"/>
      <c r="F1" s="814"/>
      <c r="G1" s="814"/>
      <c r="H1" s="814"/>
      <c r="I1" s="814"/>
      <c r="J1" s="814"/>
      <c r="K1" s="814"/>
      <c r="L1" s="859" t="s">
        <v>749</v>
      </c>
      <c r="M1" s="860"/>
    </row>
    <row r="2" spans="1:13" x14ac:dyDescent="0.3">
      <c r="A2" s="861" t="s">
        <v>990</v>
      </c>
      <c r="B2" s="862"/>
      <c r="C2" s="862"/>
      <c r="D2" s="862"/>
      <c r="E2" s="862"/>
      <c r="F2" s="862"/>
      <c r="G2" s="862"/>
      <c r="H2" s="862"/>
      <c r="I2" s="862"/>
      <c r="J2" s="862"/>
      <c r="K2" s="862"/>
      <c r="L2" s="862"/>
      <c r="M2" s="863"/>
    </row>
    <row r="3" spans="1:13" x14ac:dyDescent="0.3">
      <c r="A3" s="864" t="s">
        <v>991</v>
      </c>
      <c r="B3" s="865"/>
      <c r="C3" s="865"/>
      <c r="D3" s="865"/>
      <c r="E3" s="865"/>
      <c r="F3" s="865"/>
      <c r="G3" s="865"/>
      <c r="H3" s="865"/>
      <c r="I3" s="865"/>
      <c r="J3" s="865"/>
      <c r="K3" s="865"/>
      <c r="L3" s="865"/>
      <c r="M3" s="866"/>
    </row>
    <row r="4" spans="1:13" ht="15" thickBot="1" x14ac:dyDescent="0.35">
      <c r="A4" s="867" t="s">
        <v>992</v>
      </c>
      <c r="B4" s="868"/>
      <c r="C4" s="868"/>
      <c r="D4" s="868"/>
      <c r="E4" s="868"/>
      <c r="F4" s="868"/>
      <c r="G4" s="868"/>
      <c r="H4" s="868"/>
      <c r="I4" s="868"/>
      <c r="J4" s="868"/>
      <c r="K4" s="868"/>
      <c r="L4" s="868"/>
      <c r="M4" s="869"/>
    </row>
    <row r="5" spans="1:13" ht="15" thickBot="1" x14ac:dyDescent="0.35">
      <c r="A5" s="856" t="s">
        <v>993</v>
      </c>
      <c r="B5" s="857"/>
      <c r="C5" s="857"/>
      <c r="D5" s="857"/>
      <c r="E5" s="857"/>
      <c r="F5" s="857"/>
      <c r="G5" s="857"/>
      <c r="H5" s="857"/>
      <c r="I5" s="857"/>
      <c r="J5" s="857"/>
      <c r="K5" s="857"/>
      <c r="L5" s="857"/>
      <c r="M5" s="858"/>
    </row>
    <row r="6" spans="1:13" ht="15" thickBot="1" x14ac:dyDescent="0.35">
      <c r="A6" s="870" t="s">
        <v>994</v>
      </c>
      <c r="B6" s="871"/>
      <c r="C6" s="871"/>
      <c r="D6" s="872"/>
      <c r="G6" s="870" t="s">
        <v>995</v>
      </c>
      <c r="H6" s="871"/>
      <c r="I6" s="871"/>
      <c r="J6" s="871"/>
      <c r="K6" s="871"/>
      <c r="L6" s="871"/>
      <c r="M6" s="872"/>
    </row>
    <row r="7" spans="1:13" ht="15" thickBot="1" x14ac:dyDescent="0.35">
      <c r="A7" s="441" t="s">
        <v>933</v>
      </c>
      <c r="B7" s="442" t="s">
        <v>996</v>
      </c>
      <c r="C7" s="443" t="s">
        <v>997</v>
      </c>
      <c r="D7" s="444" t="s">
        <v>998</v>
      </c>
      <c r="G7" s="441" t="s">
        <v>952</v>
      </c>
      <c r="H7" s="442" t="s">
        <v>996</v>
      </c>
      <c r="I7" s="443" t="s">
        <v>997</v>
      </c>
      <c r="J7" s="444" t="s">
        <v>998</v>
      </c>
      <c r="K7" s="445" t="s">
        <v>999</v>
      </c>
      <c r="L7" s="446" t="s">
        <v>1000</v>
      </c>
      <c r="M7" s="447" t="s">
        <v>1001</v>
      </c>
    </row>
    <row r="8" spans="1:13" x14ac:dyDescent="0.3">
      <c r="A8" s="448"/>
      <c r="B8" s="449" t="s">
        <v>1002</v>
      </c>
      <c r="C8" s="450" t="s">
        <v>1003</v>
      </c>
      <c r="D8" s="451" t="s">
        <v>1004</v>
      </c>
      <c r="G8" s="448"/>
      <c r="H8" s="452" t="s">
        <v>1005</v>
      </c>
      <c r="I8" s="450" t="s">
        <v>1006</v>
      </c>
      <c r="J8" s="453" t="s">
        <v>1007</v>
      </c>
      <c r="K8" s="454" t="s">
        <v>1008</v>
      </c>
      <c r="L8" s="455" t="s">
        <v>1009</v>
      </c>
      <c r="M8" s="456" t="s">
        <v>1010</v>
      </c>
    </row>
    <row r="9" spans="1:13" x14ac:dyDescent="0.3">
      <c r="A9" s="457"/>
      <c r="B9" s="458">
        <v>18</v>
      </c>
      <c r="C9" s="459" t="s">
        <v>1011</v>
      </c>
      <c r="D9" s="460" t="s">
        <v>1012</v>
      </c>
      <c r="G9" s="457"/>
      <c r="H9" s="461" t="s">
        <v>1013</v>
      </c>
      <c r="I9" s="459" t="s">
        <v>1014</v>
      </c>
      <c r="J9" s="462" t="s">
        <v>1015</v>
      </c>
      <c r="K9" s="463" t="s">
        <v>1016</v>
      </c>
      <c r="L9" s="464" t="s">
        <v>1017</v>
      </c>
      <c r="M9" s="465" t="s">
        <v>1018</v>
      </c>
    </row>
    <row r="10" spans="1:13" x14ac:dyDescent="0.3">
      <c r="A10" s="466" t="s">
        <v>1019</v>
      </c>
      <c r="C10" s="459" t="s">
        <v>1020</v>
      </c>
      <c r="D10" s="467" t="s">
        <v>1021</v>
      </c>
      <c r="G10" s="466" t="s">
        <v>1019</v>
      </c>
      <c r="I10" s="459" t="s">
        <v>1022</v>
      </c>
      <c r="J10" s="462" t="s">
        <v>1023</v>
      </c>
      <c r="K10" s="463" t="s">
        <v>1024</v>
      </c>
      <c r="L10" s="464" t="s">
        <v>1025</v>
      </c>
      <c r="M10" s="465" t="s">
        <v>1026</v>
      </c>
    </row>
    <row r="11" spans="1:13" x14ac:dyDescent="0.3">
      <c r="A11" s="466" t="s">
        <v>1027</v>
      </c>
      <c r="C11" s="459" t="s">
        <v>1011</v>
      </c>
      <c r="G11" s="466" t="s">
        <v>1027</v>
      </c>
      <c r="I11" s="459" t="s">
        <v>1028</v>
      </c>
      <c r="J11" s="462" t="s">
        <v>1029</v>
      </c>
      <c r="K11" s="463" t="s">
        <v>1030</v>
      </c>
      <c r="L11" s="464" t="s">
        <v>1031</v>
      </c>
      <c r="M11" s="465" t="s">
        <v>1032</v>
      </c>
    </row>
    <row r="12" spans="1:13" x14ac:dyDescent="0.3">
      <c r="A12" s="466" t="s">
        <v>1033</v>
      </c>
      <c r="C12" s="459" t="s">
        <v>1034</v>
      </c>
      <c r="G12" s="466" t="s">
        <v>1033</v>
      </c>
      <c r="I12" s="459" t="s">
        <v>1035</v>
      </c>
      <c r="J12" s="462" t="s">
        <v>1036</v>
      </c>
      <c r="K12" s="463" t="s">
        <v>1037</v>
      </c>
      <c r="L12" s="464" t="s">
        <v>1038</v>
      </c>
      <c r="M12" s="468" t="s">
        <v>1039</v>
      </c>
    </row>
    <row r="13" spans="1:13" x14ac:dyDescent="0.3">
      <c r="A13" s="457"/>
      <c r="C13" s="459" t="s">
        <v>1040</v>
      </c>
      <c r="G13" s="457"/>
      <c r="I13" s="459" t="s">
        <v>1041</v>
      </c>
      <c r="J13" s="462" t="s">
        <v>1042</v>
      </c>
      <c r="K13" s="463" t="s">
        <v>1043</v>
      </c>
      <c r="L13" s="464" t="s">
        <v>1044</v>
      </c>
      <c r="M13" s="465" t="s">
        <v>1045</v>
      </c>
    </row>
    <row r="14" spans="1:13" ht="15" thickBot="1" x14ac:dyDescent="0.35">
      <c r="A14" s="469"/>
      <c r="C14" s="459" t="s">
        <v>1046</v>
      </c>
      <c r="G14" s="469"/>
      <c r="I14" s="459" t="s">
        <v>1047</v>
      </c>
      <c r="J14" s="462" t="s">
        <v>1048</v>
      </c>
      <c r="K14" s="463" t="s">
        <v>1049</v>
      </c>
      <c r="L14" s="464" t="s">
        <v>1050</v>
      </c>
      <c r="M14" s="465" t="s">
        <v>1051</v>
      </c>
    </row>
    <row r="15" spans="1:13" ht="15" thickBot="1" x14ac:dyDescent="0.35">
      <c r="C15" s="470" t="s">
        <v>1052</v>
      </c>
      <c r="I15" s="471" t="s">
        <v>1052</v>
      </c>
      <c r="J15" s="462" t="s">
        <v>1053</v>
      </c>
      <c r="K15" s="463" t="s">
        <v>1054</v>
      </c>
      <c r="L15" s="464" t="s">
        <v>1055</v>
      </c>
      <c r="M15" s="465" t="s">
        <v>1056</v>
      </c>
    </row>
    <row r="16" spans="1:13" ht="15" thickBot="1" x14ac:dyDescent="0.35">
      <c r="I16" s="459" t="s">
        <v>1057</v>
      </c>
      <c r="J16" s="462" t="s">
        <v>1058</v>
      </c>
      <c r="K16" s="463" t="s">
        <v>1059</v>
      </c>
      <c r="L16" s="464" t="s">
        <v>1060</v>
      </c>
      <c r="M16" s="465" t="s">
        <v>1061</v>
      </c>
    </row>
    <row r="17" spans="1:13" ht="15" thickBot="1" x14ac:dyDescent="0.35">
      <c r="A17" s="870" t="s">
        <v>1062</v>
      </c>
      <c r="B17" s="871"/>
      <c r="C17" s="871"/>
      <c r="D17" s="871"/>
      <c r="E17" s="872"/>
      <c r="I17" s="459" t="s">
        <v>1063</v>
      </c>
      <c r="J17" s="467" t="s">
        <v>1064</v>
      </c>
      <c r="K17" s="463" t="s">
        <v>1065</v>
      </c>
      <c r="L17" s="464" t="s">
        <v>1066</v>
      </c>
      <c r="M17" s="465" t="s">
        <v>1067</v>
      </c>
    </row>
    <row r="18" spans="1:13" ht="15" thickBot="1" x14ac:dyDescent="0.35">
      <c r="A18" s="441" t="s">
        <v>939</v>
      </c>
      <c r="B18" s="442" t="s">
        <v>996</v>
      </c>
      <c r="C18" s="443" t="s">
        <v>997</v>
      </c>
      <c r="D18" s="444" t="s">
        <v>998</v>
      </c>
      <c r="E18" s="445" t="s">
        <v>999</v>
      </c>
      <c r="I18" s="459" t="s">
        <v>1068</v>
      </c>
      <c r="K18" s="463" t="s">
        <v>1069</v>
      </c>
      <c r="L18" s="464" t="s">
        <v>1070</v>
      </c>
      <c r="M18" s="465" t="s">
        <v>1071</v>
      </c>
    </row>
    <row r="19" spans="1:13" x14ac:dyDescent="0.3">
      <c r="A19" s="448"/>
      <c r="B19" s="472" t="s">
        <v>1072</v>
      </c>
      <c r="C19" s="473" t="s">
        <v>1073</v>
      </c>
      <c r="D19" s="451" t="s">
        <v>1004</v>
      </c>
      <c r="E19" s="454" t="s">
        <v>1008</v>
      </c>
      <c r="I19" s="459" t="s">
        <v>1074</v>
      </c>
      <c r="K19" s="463" t="s">
        <v>1075</v>
      </c>
      <c r="L19" s="464" t="s">
        <v>1076</v>
      </c>
      <c r="M19" s="465" t="s">
        <v>1077</v>
      </c>
    </row>
    <row r="20" spans="1:13" ht="15" thickBot="1" x14ac:dyDescent="0.35">
      <c r="A20" s="457"/>
      <c r="B20" s="474">
        <v>24</v>
      </c>
      <c r="C20" s="475" t="s">
        <v>1078</v>
      </c>
      <c r="D20" s="460" t="s">
        <v>1012</v>
      </c>
      <c r="E20" s="463" t="s">
        <v>1016</v>
      </c>
      <c r="I20" s="459" t="s">
        <v>1079</v>
      </c>
      <c r="K20" s="463" t="s">
        <v>1080</v>
      </c>
      <c r="L20" s="464" t="s">
        <v>1081</v>
      </c>
      <c r="M20" s="465" t="s">
        <v>1082</v>
      </c>
    </row>
    <row r="21" spans="1:13" x14ac:dyDescent="0.3">
      <c r="A21" s="466" t="s">
        <v>1019</v>
      </c>
      <c r="C21" s="475" t="s">
        <v>1083</v>
      </c>
      <c r="D21" s="460" t="s">
        <v>1084</v>
      </c>
      <c r="E21" s="463" t="s">
        <v>1085</v>
      </c>
      <c r="I21" s="459" t="s">
        <v>1074</v>
      </c>
      <c r="K21" s="463" t="s">
        <v>1086</v>
      </c>
      <c r="L21" s="464" t="s">
        <v>1087</v>
      </c>
      <c r="M21" s="465" t="s">
        <v>1088</v>
      </c>
    </row>
    <row r="22" spans="1:13" x14ac:dyDescent="0.3">
      <c r="A22" s="466" t="s">
        <v>1027</v>
      </c>
      <c r="C22" s="476" t="s">
        <v>1034</v>
      </c>
      <c r="D22" s="460" t="s">
        <v>1007</v>
      </c>
      <c r="E22" s="463" t="s">
        <v>1037</v>
      </c>
      <c r="I22" s="459" t="s">
        <v>1089</v>
      </c>
      <c r="K22" s="463" t="s">
        <v>1090</v>
      </c>
      <c r="L22" s="464" t="s">
        <v>1091</v>
      </c>
      <c r="M22" s="465" t="s">
        <v>1092</v>
      </c>
    </row>
    <row r="23" spans="1:13" x14ac:dyDescent="0.3">
      <c r="A23" s="466" t="s">
        <v>1033</v>
      </c>
      <c r="C23" s="476" t="s">
        <v>1006</v>
      </c>
      <c r="D23" s="460" t="s">
        <v>1015</v>
      </c>
      <c r="E23" s="463" t="s">
        <v>1043</v>
      </c>
      <c r="I23" s="471" t="s">
        <v>1079</v>
      </c>
      <c r="K23" s="463" t="s">
        <v>1093</v>
      </c>
      <c r="L23" s="464" t="s">
        <v>1094</v>
      </c>
      <c r="M23" s="465" t="s">
        <v>1095</v>
      </c>
    </row>
    <row r="24" spans="1:13" x14ac:dyDescent="0.3">
      <c r="A24" s="457"/>
      <c r="C24" s="476" t="s">
        <v>1040</v>
      </c>
      <c r="D24" s="460" t="s">
        <v>1021</v>
      </c>
      <c r="E24" s="463" t="s">
        <v>1086</v>
      </c>
      <c r="I24" s="459" t="s">
        <v>1096</v>
      </c>
      <c r="K24" s="463" t="s">
        <v>1097</v>
      </c>
      <c r="L24" s="464" t="s">
        <v>1098</v>
      </c>
      <c r="M24" s="465" t="s">
        <v>1099</v>
      </c>
    </row>
    <row r="25" spans="1:13" ht="15" thickBot="1" x14ac:dyDescent="0.35">
      <c r="A25" s="469"/>
      <c r="C25" s="476" t="s">
        <v>1046</v>
      </c>
      <c r="D25" s="460" t="s">
        <v>1036</v>
      </c>
      <c r="E25" s="463" t="s">
        <v>1090</v>
      </c>
      <c r="I25" s="459" t="s">
        <v>1089</v>
      </c>
      <c r="K25" s="463" t="s">
        <v>1100</v>
      </c>
      <c r="L25" s="464" t="s">
        <v>1101</v>
      </c>
      <c r="M25" s="465" t="s">
        <v>1102</v>
      </c>
    </row>
    <row r="26" spans="1:13" ht="15" thickBot="1" x14ac:dyDescent="0.35">
      <c r="C26" s="476" t="s">
        <v>1028</v>
      </c>
      <c r="D26" s="460" t="s">
        <v>1042</v>
      </c>
      <c r="E26" s="477" t="s">
        <v>1103</v>
      </c>
      <c r="I26" s="459" t="s">
        <v>1104</v>
      </c>
      <c r="K26" s="463" t="s">
        <v>1105</v>
      </c>
      <c r="L26" s="464" t="s">
        <v>1106</v>
      </c>
      <c r="M26" s="478" t="s">
        <v>1107</v>
      </c>
    </row>
    <row r="27" spans="1:13" x14ac:dyDescent="0.3">
      <c r="C27" s="476" t="s">
        <v>1035</v>
      </c>
      <c r="D27" s="460" t="s">
        <v>1108</v>
      </c>
      <c r="I27" s="459" t="s">
        <v>1096</v>
      </c>
      <c r="K27" s="463" t="s">
        <v>1109</v>
      </c>
      <c r="L27" s="464" t="s">
        <v>1110</v>
      </c>
    </row>
    <row r="28" spans="1:13" x14ac:dyDescent="0.3">
      <c r="C28" s="476" t="s">
        <v>1052</v>
      </c>
      <c r="D28" s="460" t="s">
        <v>1064</v>
      </c>
      <c r="I28" s="459" t="s">
        <v>1111</v>
      </c>
      <c r="K28" s="463" t="s">
        <v>1112</v>
      </c>
      <c r="L28" s="464" t="s">
        <v>1113</v>
      </c>
    </row>
    <row r="29" spans="1:13" x14ac:dyDescent="0.3">
      <c r="C29" s="476" t="s">
        <v>1057</v>
      </c>
      <c r="D29" s="460" t="s">
        <v>1114</v>
      </c>
      <c r="I29" s="459" t="s">
        <v>1104</v>
      </c>
      <c r="K29" s="463" t="s">
        <v>1115</v>
      </c>
      <c r="L29" s="464" t="s">
        <v>1116</v>
      </c>
    </row>
    <row r="30" spans="1:13" x14ac:dyDescent="0.3">
      <c r="C30" s="476" t="s">
        <v>1063</v>
      </c>
      <c r="D30" s="460" t="s">
        <v>1117</v>
      </c>
      <c r="I30" s="459" t="s">
        <v>1118</v>
      </c>
      <c r="K30" s="463" t="s">
        <v>1119</v>
      </c>
      <c r="L30" s="464" t="s">
        <v>1120</v>
      </c>
    </row>
    <row r="31" spans="1:13" ht="15" thickBot="1" x14ac:dyDescent="0.35">
      <c r="C31" s="479" t="s">
        <v>1079</v>
      </c>
      <c r="D31" s="460" t="s">
        <v>1121</v>
      </c>
      <c r="I31" s="471" t="s">
        <v>1111</v>
      </c>
      <c r="K31" s="463" t="s">
        <v>1122</v>
      </c>
      <c r="L31" s="480" t="s">
        <v>1123</v>
      </c>
    </row>
    <row r="32" spans="1:13" x14ac:dyDescent="0.3">
      <c r="D32" s="460" t="s">
        <v>1124</v>
      </c>
      <c r="I32" s="459" t="s">
        <v>1125</v>
      </c>
      <c r="K32" s="463" t="s">
        <v>1126</v>
      </c>
    </row>
    <row r="33" spans="1:11" ht="15" thickBot="1" x14ac:dyDescent="0.35">
      <c r="D33" s="467" t="s">
        <v>1127</v>
      </c>
      <c r="I33" s="459" t="s">
        <v>1118</v>
      </c>
      <c r="K33" s="463" t="s">
        <v>1128</v>
      </c>
    </row>
    <row r="34" spans="1:11" ht="15" thickBot="1" x14ac:dyDescent="0.35">
      <c r="I34" s="481" t="s">
        <v>1125</v>
      </c>
      <c r="K34" s="463" t="s">
        <v>1129</v>
      </c>
    </row>
    <row r="35" spans="1:11" ht="15" thickBot="1" x14ac:dyDescent="0.35">
      <c r="A35" s="870" t="s">
        <v>1130</v>
      </c>
      <c r="B35" s="871"/>
      <c r="C35" s="871"/>
      <c r="D35" s="871"/>
      <c r="E35" s="871"/>
      <c r="F35" s="872"/>
      <c r="K35" s="463" t="s">
        <v>1103</v>
      </c>
    </row>
    <row r="36" spans="1:11" ht="15" thickBot="1" x14ac:dyDescent="0.35">
      <c r="A36" s="441" t="s">
        <v>946</v>
      </c>
      <c r="B36" s="442" t="s">
        <v>996</v>
      </c>
      <c r="C36" s="443" t="s">
        <v>997</v>
      </c>
      <c r="D36" s="444" t="s">
        <v>998</v>
      </c>
      <c r="E36" s="445" t="s">
        <v>999</v>
      </c>
      <c r="F36" s="446" t="s">
        <v>1000</v>
      </c>
      <c r="K36" s="463" t="s">
        <v>1131</v>
      </c>
    </row>
    <row r="37" spans="1:11" x14ac:dyDescent="0.3">
      <c r="A37" s="448"/>
      <c r="B37" s="472" t="s">
        <v>1132</v>
      </c>
      <c r="C37" s="482" t="s">
        <v>1133</v>
      </c>
      <c r="D37" s="483" t="s">
        <v>1134</v>
      </c>
      <c r="E37" s="454" t="s">
        <v>1008</v>
      </c>
      <c r="F37" s="455" t="s">
        <v>1009</v>
      </c>
      <c r="K37" s="463" t="s">
        <v>1135</v>
      </c>
    </row>
    <row r="38" spans="1:11" ht="15" thickBot="1" x14ac:dyDescent="0.35">
      <c r="A38" s="457"/>
      <c r="B38" s="474">
        <v>30</v>
      </c>
      <c r="C38" s="471" t="s">
        <v>1006</v>
      </c>
      <c r="D38" s="484" t="s">
        <v>1136</v>
      </c>
      <c r="E38" s="463" t="s">
        <v>1016</v>
      </c>
      <c r="F38" s="464" t="s">
        <v>1017</v>
      </c>
      <c r="K38" s="463" t="s">
        <v>1137</v>
      </c>
    </row>
    <row r="39" spans="1:11" x14ac:dyDescent="0.3">
      <c r="A39" s="466" t="s">
        <v>1019</v>
      </c>
      <c r="C39" s="485" t="s">
        <v>1138</v>
      </c>
      <c r="D39" s="460" t="s">
        <v>1084</v>
      </c>
      <c r="E39" s="463" t="s">
        <v>1085</v>
      </c>
      <c r="F39" s="464" t="s">
        <v>1025</v>
      </c>
      <c r="K39" s="463" t="s">
        <v>1139</v>
      </c>
    </row>
    <row r="40" spans="1:11" x14ac:dyDescent="0.3">
      <c r="A40" s="466" t="s">
        <v>1027</v>
      </c>
      <c r="C40" s="486" t="s">
        <v>1140</v>
      </c>
      <c r="D40" s="460" t="s">
        <v>1007</v>
      </c>
      <c r="E40" s="463" t="s">
        <v>1024</v>
      </c>
      <c r="F40" s="464" t="s">
        <v>1031</v>
      </c>
      <c r="K40" s="463" t="s">
        <v>1141</v>
      </c>
    </row>
    <row r="41" spans="1:11" x14ac:dyDescent="0.3">
      <c r="A41" s="466" t="s">
        <v>1142</v>
      </c>
      <c r="C41" s="459" t="s">
        <v>1028</v>
      </c>
      <c r="D41" s="460" t="s">
        <v>1015</v>
      </c>
      <c r="E41" s="463" t="s">
        <v>1030</v>
      </c>
      <c r="F41" s="464" t="s">
        <v>1044</v>
      </c>
      <c r="K41" s="463" t="s">
        <v>1143</v>
      </c>
    </row>
    <row r="42" spans="1:11" x14ac:dyDescent="0.3">
      <c r="A42" s="457"/>
      <c r="C42" s="459" t="s">
        <v>1035</v>
      </c>
      <c r="D42" s="460" t="s">
        <v>1021</v>
      </c>
      <c r="E42" s="463" t="s">
        <v>1037</v>
      </c>
      <c r="F42" s="464" t="s">
        <v>1050</v>
      </c>
      <c r="K42" s="463" t="s">
        <v>1144</v>
      </c>
    </row>
    <row r="43" spans="1:11" ht="15" thickBot="1" x14ac:dyDescent="0.35">
      <c r="A43" s="469"/>
      <c r="C43" s="459" t="s">
        <v>1052</v>
      </c>
      <c r="D43" s="460" t="s">
        <v>1036</v>
      </c>
      <c r="E43" s="463" t="s">
        <v>1043</v>
      </c>
      <c r="F43" s="464" t="s">
        <v>1055</v>
      </c>
      <c r="K43" s="463" t="s">
        <v>1145</v>
      </c>
    </row>
    <row r="44" spans="1:11" x14ac:dyDescent="0.3">
      <c r="C44" s="459" t="s">
        <v>1057</v>
      </c>
      <c r="D44" s="460" t="s">
        <v>1146</v>
      </c>
      <c r="E44" s="463" t="s">
        <v>1049</v>
      </c>
      <c r="F44" s="464" t="s">
        <v>1091</v>
      </c>
      <c r="K44" s="463" t="s">
        <v>1147</v>
      </c>
    </row>
    <row r="45" spans="1:11" ht="15" thickBot="1" x14ac:dyDescent="0.35">
      <c r="C45" s="459" t="s">
        <v>1063</v>
      </c>
      <c r="D45" s="467" t="s">
        <v>1148</v>
      </c>
      <c r="E45" s="463" t="s">
        <v>1054</v>
      </c>
      <c r="F45" s="464" t="s">
        <v>1094</v>
      </c>
      <c r="K45" s="463" t="s">
        <v>1149</v>
      </c>
    </row>
    <row r="46" spans="1:11" ht="15" thickBot="1" x14ac:dyDescent="0.35">
      <c r="C46" s="481" t="s">
        <v>1079</v>
      </c>
      <c r="E46" s="463" t="s">
        <v>1059</v>
      </c>
      <c r="F46" s="464" t="s">
        <v>1098</v>
      </c>
      <c r="K46" s="477" t="s">
        <v>1150</v>
      </c>
    </row>
    <row r="47" spans="1:11" x14ac:dyDescent="0.3">
      <c r="E47" s="463" t="s">
        <v>1065</v>
      </c>
      <c r="F47" s="464" t="s">
        <v>1151</v>
      </c>
    </row>
    <row r="48" spans="1:11" x14ac:dyDescent="0.3">
      <c r="E48" s="463" t="s">
        <v>1069</v>
      </c>
      <c r="F48" s="464" t="s">
        <v>1152</v>
      </c>
    </row>
    <row r="49" spans="1:13" ht="15" thickBot="1" x14ac:dyDescent="0.35">
      <c r="E49" s="477" t="s">
        <v>1075</v>
      </c>
      <c r="F49" s="464" t="s">
        <v>1153</v>
      </c>
    </row>
    <row r="50" spans="1:13" ht="15" thickBot="1" x14ac:dyDescent="0.35">
      <c r="F50" s="480" t="s">
        <v>1154</v>
      </c>
    </row>
    <row r="51" spans="1:13" ht="15" thickBot="1" x14ac:dyDescent="0.35"/>
    <row r="52" spans="1:13" ht="15" thickBot="1" x14ac:dyDescent="0.35">
      <c r="A52" s="856" t="s">
        <v>1155</v>
      </c>
      <c r="B52" s="857"/>
      <c r="C52" s="857"/>
      <c r="D52" s="857"/>
      <c r="E52" s="857"/>
      <c r="F52" s="857"/>
      <c r="G52" s="857"/>
      <c r="H52" s="857"/>
      <c r="I52" s="857"/>
      <c r="J52" s="857"/>
      <c r="K52" s="857"/>
      <c r="L52" s="857"/>
      <c r="M52" s="858"/>
    </row>
    <row r="53" spans="1:13" ht="15" thickBot="1" x14ac:dyDescent="0.35">
      <c r="A53" s="870" t="s">
        <v>1156</v>
      </c>
      <c r="B53" s="871"/>
      <c r="C53" s="871"/>
      <c r="D53" s="872"/>
      <c r="G53" s="870" t="s">
        <v>1157</v>
      </c>
      <c r="H53" s="871"/>
      <c r="I53" s="871"/>
      <c r="J53" s="871"/>
      <c r="K53" s="871"/>
      <c r="L53" s="871"/>
      <c r="M53" s="872"/>
    </row>
    <row r="54" spans="1:13" ht="15" thickBot="1" x14ac:dyDescent="0.35">
      <c r="A54" s="441" t="s">
        <v>959</v>
      </c>
      <c r="B54" s="442" t="s">
        <v>996</v>
      </c>
      <c r="C54" s="443" t="s">
        <v>997</v>
      </c>
      <c r="D54" s="444" t="s">
        <v>998</v>
      </c>
      <c r="G54" s="441" t="s">
        <v>967</v>
      </c>
      <c r="H54" s="442" t="s">
        <v>996</v>
      </c>
      <c r="I54" s="443" t="s">
        <v>997</v>
      </c>
      <c r="J54" s="444" t="s">
        <v>998</v>
      </c>
      <c r="K54" s="445" t="s">
        <v>999</v>
      </c>
      <c r="L54" s="446" t="s">
        <v>1000</v>
      </c>
      <c r="M54" s="447" t="s">
        <v>1001</v>
      </c>
    </row>
    <row r="55" spans="1:13" x14ac:dyDescent="0.3">
      <c r="A55" s="487"/>
      <c r="B55" s="488">
        <v>18</v>
      </c>
      <c r="C55" s="450" t="s">
        <v>1003</v>
      </c>
      <c r="D55" s="451" t="s">
        <v>1004</v>
      </c>
      <c r="G55" s="487"/>
      <c r="H55" s="452" t="s">
        <v>1005</v>
      </c>
      <c r="I55" s="450" t="s">
        <v>1006</v>
      </c>
      <c r="J55" s="453" t="s">
        <v>1007</v>
      </c>
      <c r="K55" s="454" t="s">
        <v>1008</v>
      </c>
      <c r="L55" s="455" t="s">
        <v>1009</v>
      </c>
      <c r="M55" s="456" t="s">
        <v>1010</v>
      </c>
    </row>
    <row r="56" spans="1:13" ht="15" thickBot="1" x14ac:dyDescent="0.35">
      <c r="A56" s="489"/>
      <c r="B56" s="490" t="s">
        <v>1132</v>
      </c>
      <c r="C56" s="459" t="s">
        <v>1011</v>
      </c>
      <c r="D56" s="460" t="s">
        <v>1012</v>
      </c>
      <c r="G56" s="489"/>
      <c r="H56" s="461" t="s">
        <v>1013</v>
      </c>
      <c r="I56" s="459" t="s">
        <v>1014</v>
      </c>
      <c r="J56" s="462" t="s">
        <v>1015</v>
      </c>
      <c r="K56" s="463" t="s">
        <v>1016</v>
      </c>
      <c r="L56" s="464" t="s">
        <v>1017</v>
      </c>
      <c r="M56" s="465" t="s">
        <v>1018</v>
      </c>
    </row>
    <row r="57" spans="1:13" x14ac:dyDescent="0.3">
      <c r="A57" s="491" t="s">
        <v>1158</v>
      </c>
      <c r="C57" s="459" t="s">
        <v>1020</v>
      </c>
      <c r="D57" s="460" t="s">
        <v>1021</v>
      </c>
      <c r="G57" s="491" t="s">
        <v>1158</v>
      </c>
      <c r="I57" s="459" t="s">
        <v>1022</v>
      </c>
      <c r="J57" s="462" t="s">
        <v>1023</v>
      </c>
      <c r="K57" s="463" t="s">
        <v>1024</v>
      </c>
      <c r="L57" s="464" t="s">
        <v>1025</v>
      </c>
      <c r="M57" s="465" t="s">
        <v>1026</v>
      </c>
    </row>
    <row r="58" spans="1:13" x14ac:dyDescent="0.3">
      <c r="A58" s="491" t="s">
        <v>1027</v>
      </c>
      <c r="C58" s="459" t="s">
        <v>1011</v>
      </c>
      <c r="D58" s="460" t="s">
        <v>1159</v>
      </c>
      <c r="G58" s="491" t="s">
        <v>1027</v>
      </c>
      <c r="I58" s="459" t="s">
        <v>1028</v>
      </c>
      <c r="J58" s="462" t="s">
        <v>1029</v>
      </c>
      <c r="K58" s="463" t="s">
        <v>1030</v>
      </c>
      <c r="L58" s="464" t="s">
        <v>1031</v>
      </c>
      <c r="M58" s="465" t="s">
        <v>1032</v>
      </c>
    </row>
    <row r="59" spans="1:13" x14ac:dyDescent="0.3">
      <c r="A59" s="491" t="s">
        <v>1160</v>
      </c>
      <c r="C59" s="459" t="s">
        <v>1034</v>
      </c>
      <c r="D59" s="492" t="s">
        <v>1161</v>
      </c>
      <c r="G59" s="491" t="s">
        <v>1160</v>
      </c>
      <c r="I59" s="459" t="s">
        <v>1035</v>
      </c>
      <c r="J59" s="493" t="s">
        <v>1162</v>
      </c>
      <c r="K59" s="463" t="s">
        <v>1037</v>
      </c>
      <c r="L59" s="464" t="s">
        <v>1038</v>
      </c>
      <c r="M59" s="468" t="s">
        <v>1039</v>
      </c>
    </row>
    <row r="60" spans="1:13" x14ac:dyDescent="0.3">
      <c r="A60" s="494" t="s">
        <v>1163</v>
      </c>
      <c r="C60" s="459" t="s">
        <v>1040</v>
      </c>
      <c r="D60" s="492" t="s">
        <v>1164</v>
      </c>
      <c r="G60" s="494" t="s">
        <v>1163</v>
      </c>
      <c r="I60" s="459" t="s">
        <v>1041</v>
      </c>
      <c r="J60" s="462" t="s">
        <v>1036</v>
      </c>
      <c r="K60" s="463" t="s">
        <v>1043</v>
      </c>
      <c r="L60" s="464" t="s">
        <v>1044</v>
      </c>
      <c r="M60" s="465" t="s">
        <v>1045</v>
      </c>
    </row>
    <row r="61" spans="1:13" x14ac:dyDescent="0.3">
      <c r="A61" s="489"/>
      <c r="C61" s="459" t="s">
        <v>1046</v>
      </c>
      <c r="D61" s="492" t="s">
        <v>1165</v>
      </c>
      <c r="G61" s="489"/>
      <c r="I61" s="459" t="s">
        <v>1047</v>
      </c>
      <c r="J61" s="462" t="s">
        <v>1042</v>
      </c>
      <c r="K61" s="463" t="s">
        <v>1049</v>
      </c>
      <c r="L61" s="464" t="s">
        <v>1050</v>
      </c>
      <c r="M61" s="465" t="s">
        <v>1051</v>
      </c>
    </row>
    <row r="62" spans="1:13" ht="15" thickBot="1" x14ac:dyDescent="0.35">
      <c r="A62" s="495"/>
      <c r="C62" s="459" t="s">
        <v>1052</v>
      </c>
      <c r="D62" s="492" t="s">
        <v>1166</v>
      </c>
      <c r="G62" s="495"/>
      <c r="I62" s="471" t="s">
        <v>1052</v>
      </c>
      <c r="J62" s="462" t="s">
        <v>1048</v>
      </c>
      <c r="K62" s="463" t="s">
        <v>1054</v>
      </c>
      <c r="L62" s="464" t="s">
        <v>1055</v>
      </c>
      <c r="M62" s="465" t="s">
        <v>1056</v>
      </c>
    </row>
    <row r="63" spans="1:13" ht="15" thickBot="1" x14ac:dyDescent="0.35">
      <c r="C63" s="496" t="s">
        <v>1167</v>
      </c>
      <c r="D63" s="497" t="s">
        <v>1168</v>
      </c>
      <c r="I63" s="459" t="s">
        <v>1057</v>
      </c>
      <c r="J63" s="462" t="s">
        <v>1053</v>
      </c>
      <c r="K63" s="463" t="s">
        <v>1059</v>
      </c>
      <c r="L63" s="464" t="s">
        <v>1060</v>
      </c>
      <c r="M63" s="465" t="s">
        <v>1061</v>
      </c>
    </row>
    <row r="64" spans="1:13" ht="15" thickBot="1" x14ac:dyDescent="0.35">
      <c r="C64" s="498" t="s">
        <v>1169</v>
      </c>
      <c r="I64" s="459" t="s">
        <v>1063</v>
      </c>
      <c r="J64" s="462" t="s">
        <v>1058</v>
      </c>
      <c r="K64" s="463" t="s">
        <v>1065</v>
      </c>
      <c r="L64" s="464" t="s">
        <v>1066</v>
      </c>
      <c r="M64" s="468" t="s">
        <v>1170</v>
      </c>
    </row>
    <row r="65" spans="1:13" ht="15" thickBot="1" x14ac:dyDescent="0.35">
      <c r="I65" s="459" t="s">
        <v>1068</v>
      </c>
      <c r="J65" s="462" t="s">
        <v>1064</v>
      </c>
      <c r="K65" s="463" t="s">
        <v>1069</v>
      </c>
      <c r="L65" s="464" t="s">
        <v>1070</v>
      </c>
      <c r="M65" s="465" t="s">
        <v>1067</v>
      </c>
    </row>
    <row r="66" spans="1:13" ht="15" thickBot="1" x14ac:dyDescent="0.35">
      <c r="A66" s="870" t="s">
        <v>1171</v>
      </c>
      <c r="B66" s="871"/>
      <c r="C66" s="871"/>
      <c r="D66" s="871"/>
      <c r="E66" s="872"/>
      <c r="I66" s="459" t="s">
        <v>1074</v>
      </c>
      <c r="J66" s="499" t="s">
        <v>1165</v>
      </c>
      <c r="K66" s="463" t="s">
        <v>1075</v>
      </c>
      <c r="L66" s="464" t="s">
        <v>1076</v>
      </c>
      <c r="M66" s="465" t="s">
        <v>1071</v>
      </c>
    </row>
    <row r="67" spans="1:13" ht="15" thickBot="1" x14ac:dyDescent="0.35">
      <c r="A67" s="441" t="s">
        <v>963</v>
      </c>
      <c r="B67" s="442" t="s">
        <v>996</v>
      </c>
      <c r="C67" s="443" t="s">
        <v>997</v>
      </c>
      <c r="D67" s="444" t="s">
        <v>998</v>
      </c>
      <c r="E67" s="445" t="s">
        <v>999</v>
      </c>
      <c r="I67" s="459" t="s">
        <v>1079</v>
      </c>
      <c r="K67" s="463" t="s">
        <v>1080</v>
      </c>
      <c r="L67" s="464" t="s">
        <v>1081</v>
      </c>
      <c r="M67" s="468" t="s">
        <v>1172</v>
      </c>
    </row>
    <row r="68" spans="1:13" x14ac:dyDescent="0.3">
      <c r="A68" s="487"/>
      <c r="B68" s="500">
        <v>24</v>
      </c>
      <c r="C68" s="501" t="s">
        <v>1034</v>
      </c>
      <c r="D68" s="451" t="s">
        <v>1004</v>
      </c>
      <c r="E68" s="454" t="s">
        <v>1008</v>
      </c>
      <c r="I68" s="459" t="s">
        <v>1074</v>
      </c>
      <c r="K68" s="463" t="s">
        <v>1086</v>
      </c>
      <c r="L68" s="464" t="s">
        <v>1087</v>
      </c>
      <c r="M68" s="465" t="s">
        <v>1077</v>
      </c>
    </row>
    <row r="69" spans="1:13" ht="15" thickBot="1" x14ac:dyDescent="0.35">
      <c r="A69" s="489"/>
      <c r="B69" s="502" t="s">
        <v>1173</v>
      </c>
      <c r="C69" s="503" t="s">
        <v>1006</v>
      </c>
      <c r="D69" s="460" t="s">
        <v>1012</v>
      </c>
      <c r="E69" s="463" t="s">
        <v>1016</v>
      </c>
      <c r="I69" s="459" t="s">
        <v>1089</v>
      </c>
      <c r="K69" s="463" t="s">
        <v>1090</v>
      </c>
      <c r="L69" s="464" t="s">
        <v>1091</v>
      </c>
      <c r="M69" s="465" t="s">
        <v>1082</v>
      </c>
    </row>
    <row r="70" spans="1:13" x14ac:dyDescent="0.3">
      <c r="A70" s="491" t="s">
        <v>1158</v>
      </c>
      <c r="C70" s="503" t="s">
        <v>1040</v>
      </c>
      <c r="D70" s="460" t="s">
        <v>1084</v>
      </c>
      <c r="E70" s="463" t="s">
        <v>1085</v>
      </c>
      <c r="I70" s="471" t="s">
        <v>1079</v>
      </c>
      <c r="K70" s="463" t="s">
        <v>1093</v>
      </c>
      <c r="L70" s="464" t="s">
        <v>1094</v>
      </c>
      <c r="M70" s="465" t="s">
        <v>1088</v>
      </c>
    </row>
    <row r="71" spans="1:13" x14ac:dyDescent="0.3">
      <c r="A71" s="491" t="s">
        <v>1027</v>
      </c>
      <c r="C71" s="476" t="s">
        <v>1046</v>
      </c>
      <c r="D71" s="460" t="s">
        <v>1007</v>
      </c>
      <c r="E71" s="463" t="s">
        <v>1037</v>
      </c>
      <c r="I71" s="459" t="s">
        <v>1096</v>
      </c>
      <c r="K71" s="463" t="s">
        <v>1097</v>
      </c>
      <c r="L71" s="464" t="s">
        <v>1098</v>
      </c>
      <c r="M71" s="468" t="s">
        <v>1174</v>
      </c>
    </row>
    <row r="72" spans="1:13" x14ac:dyDescent="0.3">
      <c r="A72" s="491" t="s">
        <v>1160</v>
      </c>
      <c r="C72" s="476" t="s">
        <v>1028</v>
      </c>
      <c r="D72" s="460" t="s">
        <v>1015</v>
      </c>
      <c r="E72" s="463" t="s">
        <v>1043</v>
      </c>
      <c r="I72" s="459" t="s">
        <v>1089</v>
      </c>
      <c r="K72" s="463" t="s">
        <v>1100</v>
      </c>
      <c r="L72" s="464" t="s">
        <v>1101</v>
      </c>
      <c r="M72" s="465" t="s">
        <v>1092</v>
      </c>
    </row>
    <row r="73" spans="1:13" x14ac:dyDescent="0.3">
      <c r="A73" s="494" t="s">
        <v>1163</v>
      </c>
      <c r="C73" s="476" t="s">
        <v>1035</v>
      </c>
      <c r="D73" s="460" t="s">
        <v>1021</v>
      </c>
      <c r="E73" s="463" t="s">
        <v>1086</v>
      </c>
      <c r="I73" s="459" t="s">
        <v>1104</v>
      </c>
      <c r="K73" s="463" t="s">
        <v>1105</v>
      </c>
      <c r="L73" s="464" t="s">
        <v>1106</v>
      </c>
      <c r="M73" s="465" t="s">
        <v>1095</v>
      </c>
    </row>
    <row r="74" spans="1:13" x14ac:dyDescent="0.3">
      <c r="A74" s="489"/>
      <c r="C74" s="476" t="s">
        <v>1052</v>
      </c>
      <c r="D74" s="460" t="s">
        <v>1036</v>
      </c>
      <c r="E74" s="463" t="s">
        <v>1090</v>
      </c>
      <c r="I74" s="459" t="s">
        <v>1096</v>
      </c>
      <c r="K74" s="463" t="s">
        <v>1109</v>
      </c>
      <c r="L74" s="464" t="s">
        <v>1110</v>
      </c>
      <c r="M74" s="465" t="s">
        <v>1099</v>
      </c>
    </row>
    <row r="75" spans="1:13" ht="15" thickBot="1" x14ac:dyDescent="0.35">
      <c r="A75" s="495"/>
      <c r="C75" s="476" t="s">
        <v>1057</v>
      </c>
      <c r="D75" s="460" t="s">
        <v>1042</v>
      </c>
      <c r="E75" s="463" t="s">
        <v>1103</v>
      </c>
      <c r="I75" s="459" t="s">
        <v>1111</v>
      </c>
      <c r="K75" s="463" t="s">
        <v>1112</v>
      </c>
      <c r="L75" s="464" t="s">
        <v>1113</v>
      </c>
      <c r="M75" s="465" t="s">
        <v>1102</v>
      </c>
    </row>
    <row r="76" spans="1:13" x14ac:dyDescent="0.3">
      <c r="C76" s="476" t="s">
        <v>1063</v>
      </c>
      <c r="D76" s="460" t="s">
        <v>1108</v>
      </c>
      <c r="E76" s="504" t="s">
        <v>1175</v>
      </c>
      <c r="I76" s="459" t="s">
        <v>1104</v>
      </c>
      <c r="K76" s="463" t="s">
        <v>1115</v>
      </c>
      <c r="L76" s="464" t="s">
        <v>1116</v>
      </c>
      <c r="M76" s="465" t="s">
        <v>1107</v>
      </c>
    </row>
    <row r="77" spans="1:13" ht="15" thickBot="1" x14ac:dyDescent="0.35">
      <c r="C77" s="479" t="s">
        <v>1079</v>
      </c>
      <c r="D77" s="460" t="s">
        <v>1064</v>
      </c>
      <c r="E77" s="504" t="s">
        <v>1176</v>
      </c>
      <c r="I77" s="459" t="s">
        <v>1118</v>
      </c>
      <c r="K77" s="463" t="s">
        <v>1119</v>
      </c>
      <c r="L77" s="464" t="s">
        <v>1120</v>
      </c>
      <c r="M77" s="468" t="s">
        <v>1177</v>
      </c>
    </row>
    <row r="78" spans="1:13" x14ac:dyDescent="0.3">
      <c r="D78" s="460" t="s">
        <v>1114</v>
      </c>
      <c r="E78" s="504" t="s">
        <v>1178</v>
      </c>
      <c r="I78" s="471" t="s">
        <v>1111</v>
      </c>
      <c r="K78" s="463" t="s">
        <v>1122</v>
      </c>
      <c r="L78" s="464" t="s">
        <v>1123</v>
      </c>
      <c r="M78" s="468" t="s">
        <v>1179</v>
      </c>
    </row>
    <row r="79" spans="1:13" x14ac:dyDescent="0.3">
      <c r="D79" s="460" t="s">
        <v>1117</v>
      </c>
      <c r="E79" s="504" t="s">
        <v>1180</v>
      </c>
      <c r="I79" s="459" t="s">
        <v>1125</v>
      </c>
      <c r="K79" s="463" t="s">
        <v>1126</v>
      </c>
      <c r="L79" s="505" t="s">
        <v>1181</v>
      </c>
      <c r="M79" s="468" t="s">
        <v>1182</v>
      </c>
    </row>
    <row r="80" spans="1:13" x14ac:dyDescent="0.3">
      <c r="D80" s="460" t="s">
        <v>1121</v>
      </c>
      <c r="E80" s="504" t="s">
        <v>1183</v>
      </c>
      <c r="I80" s="459" t="s">
        <v>1118</v>
      </c>
      <c r="K80" s="463" t="s">
        <v>1128</v>
      </c>
      <c r="L80" s="505" t="s">
        <v>1184</v>
      </c>
      <c r="M80" s="468" t="s">
        <v>1185</v>
      </c>
    </row>
    <row r="81" spans="1:13" ht="15" thickBot="1" x14ac:dyDescent="0.35">
      <c r="D81" s="460" t="s">
        <v>1124</v>
      </c>
      <c r="E81" s="504" t="s">
        <v>1186</v>
      </c>
      <c r="I81" s="481" t="s">
        <v>1125</v>
      </c>
      <c r="K81" s="463" t="s">
        <v>1129</v>
      </c>
      <c r="L81" s="505" t="s">
        <v>1187</v>
      </c>
      <c r="M81" s="468" t="s">
        <v>1188</v>
      </c>
    </row>
    <row r="82" spans="1:13" ht="15" thickBot="1" x14ac:dyDescent="0.35">
      <c r="D82" s="467" t="s">
        <v>1127</v>
      </c>
      <c r="E82" s="506" t="s">
        <v>1189</v>
      </c>
      <c r="K82" s="463" t="s">
        <v>1103</v>
      </c>
      <c r="L82" s="505" t="s">
        <v>1190</v>
      </c>
      <c r="M82" s="468" t="s">
        <v>1191</v>
      </c>
    </row>
    <row r="83" spans="1:13" ht="15" thickBot="1" x14ac:dyDescent="0.35">
      <c r="K83" s="504" t="s">
        <v>1192</v>
      </c>
      <c r="L83" s="505" t="s">
        <v>1193</v>
      </c>
      <c r="M83" s="468" t="s">
        <v>1194</v>
      </c>
    </row>
    <row r="84" spans="1:13" ht="15" thickBot="1" x14ac:dyDescent="0.35">
      <c r="A84" s="870" t="s">
        <v>1195</v>
      </c>
      <c r="B84" s="871"/>
      <c r="C84" s="871"/>
      <c r="D84" s="871"/>
      <c r="E84" s="871"/>
      <c r="F84" s="872"/>
      <c r="K84" s="504" t="s">
        <v>1196</v>
      </c>
      <c r="L84" s="505" t="s">
        <v>1197</v>
      </c>
      <c r="M84" s="468" t="s">
        <v>1198</v>
      </c>
    </row>
    <row r="85" spans="1:13" ht="15" thickBot="1" x14ac:dyDescent="0.35">
      <c r="A85" s="441" t="s">
        <v>946</v>
      </c>
      <c r="B85" s="442" t="s">
        <v>996</v>
      </c>
      <c r="C85" s="443" t="s">
        <v>997</v>
      </c>
      <c r="D85" s="444" t="s">
        <v>998</v>
      </c>
      <c r="E85" s="445" t="s">
        <v>999</v>
      </c>
      <c r="F85" s="446" t="s">
        <v>1000</v>
      </c>
      <c r="K85" s="463" t="s">
        <v>1131</v>
      </c>
      <c r="L85" s="505" t="s">
        <v>1199</v>
      </c>
      <c r="M85" s="468" t="s">
        <v>1200</v>
      </c>
    </row>
    <row r="86" spans="1:13" x14ac:dyDescent="0.3">
      <c r="A86" s="487"/>
      <c r="B86" s="500">
        <v>30</v>
      </c>
      <c r="C86" s="507" t="s">
        <v>1006</v>
      </c>
      <c r="D86" s="451" t="s">
        <v>1084</v>
      </c>
      <c r="E86" s="454" t="s">
        <v>1008</v>
      </c>
      <c r="F86" s="455" t="s">
        <v>1009</v>
      </c>
      <c r="K86" s="463" t="s">
        <v>1135</v>
      </c>
      <c r="L86" s="505" t="s">
        <v>1201</v>
      </c>
      <c r="M86" s="468" t="s">
        <v>1202</v>
      </c>
    </row>
    <row r="87" spans="1:13" ht="15" thickBot="1" x14ac:dyDescent="0.35">
      <c r="A87" s="489"/>
      <c r="B87" s="502" t="s">
        <v>1203</v>
      </c>
      <c r="C87" s="471" t="s">
        <v>1028</v>
      </c>
      <c r="D87" s="460" t="s">
        <v>1007</v>
      </c>
      <c r="E87" s="463" t="s">
        <v>1016</v>
      </c>
      <c r="F87" s="464" t="s">
        <v>1017</v>
      </c>
      <c r="K87" s="463" t="s">
        <v>1137</v>
      </c>
      <c r="L87" s="505" t="s">
        <v>1204</v>
      </c>
      <c r="M87" s="468" t="s">
        <v>1205</v>
      </c>
    </row>
    <row r="88" spans="1:13" x14ac:dyDescent="0.3">
      <c r="A88" s="491" t="s">
        <v>1158</v>
      </c>
      <c r="C88" s="471" t="s">
        <v>1035</v>
      </c>
      <c r="D88" s="460" t="s">
        <v>1015</v>
      </c>
      <c r="E88" s="463" t="s">
        <v>1085</v>
      </c>
      <c r="F88" s="464" t="s">
        <v>1025</v>
      </c>
      <c r="K88" s="463" t="s">
        <v>1139</v>
      </c>
      <c r="L88" s="505" t="s">
        <v>1206</v>
      </c>
      <c r="M88" s="468" t="s">
        <v>1207</v>
      </c>
    </row>
    <row r="89" spans="1:13" x14ac:dyDescent="0.3">
      <c r="A89" s="491" t="s">
        <v>1027</v>
      </c>
      <c r="C89" s="471" t="s">
        <v>1052</v>
      </c>
      <c r="D89" s="460" t="s">
        <v>1021</v>
      </c>
      <c r="E89" s="463" t="s">
        <v>1024</v>
      </c>
      <c r="F89" s="464" t="s">
        <v>1031</v>
      </c>
      <c r="K89" s="463" t="s">
        <v>1141</v>
      </c>
      <c r="L89" s="505" t="s">
        <v>1208</v>
      </c>
      <c r="M89" s="468" t="s">
        <v>1209</v>
      </c>
    </row>
    <row r="90" spans="1:13" x14ac:dyDescent="0.3">
      <c r="A90" s="491" t="s">
        <v>1160</v>
      </c>
      <c r="C90" s="471" t="s">
        <v>1057</v>
      </c>
      <c r="D90" s="460" t="s">
        <v>1036</v>
      </c>
      <c r="E90" s="463" t="s">
        <v>1030</v>
      </c>
      <c r="F90" s="464" t="s">
        <v>1044</v>
      </c>
      <c r="K90" s="463" t="s">
        <v>1143</v>
      </c>
      <c r="L90" s="505" t="s">
        <v>1210</v>
      </c>
      <c r="M90" s="468" t="s">
        <v>1211</v>
      </c>
    </row>
    <row r="91" spans="1:13" x14ac:dyDescent="0.3">
      <c r="A91" s="494" t="s">
        <v>1163</v>
      </c>
      <c r="C91" s="471" t="s">
        <v>1063</v>
      </c>
      <c r="D91" s="460" t="s">
        <v>1146</v>
      </c>
      <c r="E91" s="463" t="s">
        <v>1037</v>
      </c>
      <c r="F91" s="464" t="s">
        <v>1050</v>
      </c>
      <c r="K91" s="463" t="s">
        <v>1144</v>
      </c>
      <c r="L91" s="505" t="s">
        <v>1212</v>
      </c>
      <c r="M91" s="468" t="s">
        <v>1213</v>
      </c>
    </row>
    <row r="92" spans="1:13" x14ac:dyDescent="0.3">
      <c r="A92" s="489"/>
      <c r="C92" s="471" t="s">
        <v>1079</v>
      </c>
      <c r="D92" s="460" t="s">
        <v>1148</v>
      </c>
      <c r="E92" s="463" t="s">
        <v>1043</v>
      </c>
      <c r="F92" s="464" t="s">
        <v>1055</v>
      </c>
      <c r="K92" s="463" t="s">
        <v>1145</v>
      </c>
      <c r="L92" s="505" t="s">
        <v>1214</v>
      </c>
      <c r="M92" s="468" t="s">
        <v>1215</v>
      </c>
    </row>
    <row r="93" spans="1:13" ht="15" thickBot="1" x14ac:dyDescent="0.35">
      <c r="A93" s="495"/>
      <c r="C93" s="468" t="s">
        <v>1216</v>
      </c>
      <c r="D93" s="492" t="s">
        <v>1217</v>
      </c>
      <c r="E93" s="463" t="s">
        <v>1049</v>
      </c>
      <c r="F93" s="464" t="s">
        <v>1091</v>
      </c>
      <c r="K93" s="463" t="s">
        <v>1147</v>
      </c>
      <c r="L93" s="505" t="s">
        <v>1218</v>
      </c>
      <c r="M93" s="468" t="s">
        <v>1219</v>
      </c>
    </row>
    <row r="94" spans="1:13" x14ac:dyDescent="0.3">
      <c r="C94" s="468" t="s">
        <v>1220</v>
      </c>
      <c r="D94" s="492" t="s">
        <v>1221</v>
      </c>
      <c r="E94" s="463" t="s">
        <v>1054</v>
      </c>
      <c r="F94" s="464" t="s">
        <v>1094</v>
      </c>
      <c r="K94" s="463" t="s">
        <v>1149</v>
      </c>
      <c r="L94" s="505" t="s">
        <v>1222</v>
      </c>
      <c r="M94" s="468" t="s">
        <v>1223</v>
      </c>
    </row>
    <row r="95" spans="1:13" x14ac:dyDescent="0.3">
      <c r="C95" s="468" t="s">
        <v>1224</v>
      </c>
      <c r="D95" s="492" t="s">
        <v>1225</v>
      </c>
      <c r="E95" s="463" t="s">
        <v>1059</v>
      </c>
      <c r="F95" s="464" t="s">
        <v>1098</v>
      </c>
      <c r="K95" s="463" t="s">
        <v>1150</v>
      </c>
      <c r="L95" s="505" t="s">
        <v>1226</v>
      </c>
      <c r="M95" s="468" t="s">
        <v>1227</v>
      </c>
    </row>
    <row r="96" spans="1:13" x14ac:dyDescent="0.3">
      <c r="C96" s="468" t="s">
        <v>1228</v>
      </c>
      <c r="D96" s="492" t="s">
        <v>1229</v>
      </c>
      <c r="E96" s="463" t="s">
        <v>1065</v>
      </c>
      <c r="F96" s="464" t="s">
        <v>1151</v>
      </c>
      <c r="K96" s="504" t="s">
        <v>1230</v>
      </c>
      <c r="L96" s="505" t="s">
        <v>1231</v>
      </c>
      <c r="M96" s="468" t="s">
        <v>1232</v>
      </c>
    </row>
    <row r="97" spans="3:13" ht="15" thickBot="1" x14ac:dyDescent="0.35">
      <c r="C97" s="468" t="s">
        <v>1233</v>
      </c>
      <c r="D97" s="492" t="s">
        <v>1234</v>
      </c>
      <c r="E97" s="463" t="s">
        <v>1069</v>
      </c>
      <c r="F97" s="464" t="s">
        <v>1152</v>
      </c>
      <c r="K97" s="506" t="s">
        <v>1235</v>
      </c>
      <c r="L97" s="508" t="s">
        <v>1236</v>
      </c>
      <c r="M97" s="509" t="s">
        <v>1237</v>
      </c>
    </row>
    <row r="98" spans="3:13" x14ac:dyDescent="0.3">
      <c r="C98" s="468" t="s">
        <v>1238</v>
      </c>
      <c r="D98" s="492" t="s">
        <v>1239</v>
      </c>
      <c r="E98" s="463" t="s">
        <v>1075</v>
      </c>
      <c r="F98" s="464" t="s">
        <v>1153</v>
      </c>
    </row>
    <row r="99" spans="3:13" x14ac:dyDescent="0.3">
      <c r="C99" s="468" t="s">
        <v>1240</v>
      </c>
      <c r="D99" s="492" t="s">
        <v>1241</v>
      </c>
      <c r="E99" s="504" t="s">
        <v>1242</v>
      </c>
      <c r="F99" s="464" t="s">
        <v>1154</v>
      </c>
    </row>
    <row r="100" spans="3:13" x14ac:dyDescent="0.3">
      <c r="C100" s="468" t="s">
        <v>1243</v>
      </c>
      <c r="D100" s="492" t="s">
        <v>1244</v>
      </c>
      <c r="E100" s="504" t="s">
        <v>1245</v>
      </c>
      <c r="F100" s="505" t="s">
        <v>1246</v>
      </c>
    </row>
    <row r="101" spans="3:13" ht="15" thickBot="1" x14ac:dyDescent="0.35">
      <c r="C101" s="509" t="s">
        <v>1247</v>
      </c>
      <c r="D101" s="492" t="s">
        <v>1248</v>
      </c>
      <c r="E101" s="504" t="s">
        <v>1249</v>
      </c>
      <c r="F101" s="505" t="s">
        <v>1250</v>
      </c>
    </row>
    <row r="102" spans="3:13" ht="15" thickBot="1" x14ac:dyDescent="0.35">
      <c r="D102" s="497" t="s">
        <v>1251</v>
      </c>
      <c r="E102" s="504" t="s">
        <v>1252</v>
      </c>
      <c r="F102" s="505" t="s">
        <v>1253</v>
      </c>
    </row>
    <row r="103" spans="3:13" x14ac:dyDescent="0.3">
      <c r="E103" s="504" t="s">
        <v>1254</v>
      </c>
      <c r="F103" s="505" t="s">
        <v>1255</v>
      </c>
    </row>
    <row r="104" spans="3:13" ht="15" thickBot="1" x14ac:dyDescent="0.35">
      <c r="E104" s="506" t="s">
        <v>1256</v>
      </c>
      <c r="F104" s="508" t="s">
        <v>1257</v>
      </c>
    </row>
  </sheetData>
  <mergeCells count="15">
    <mergeCell ref="A66:E66"/>
    <mergeCell ref="A84:F84"/>
    <mergeCell ref="A6:D6"/>
    <mergeCell ref="G6:M6"/>
    <mergeCell ref="A17:E17"/>
    <mergeCell ref="A35:F35"/>
    <mergeCell ref="A52:M52"/>
    <mergeCell ref="A53:D53"/>
    <mergeCell ref="G53:M53"/>
    <mergeCell ref="A5:M5"/>
    <mergeCell ref="C1:K1"/>
    <mergeCell ref="L1:M1"/>
    <mergeCell ref="A2:M2"/>
    <mergeCell ref="A3:M3"/>
    <mergeCell ref="A4:M4"/>
  </mergeCells>
  <pageMargins left="0.95" right="0.45" top="0.5" bottom="0.5" header="0.3" footer="0.3"/>
  <pageSetup scale="43"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8C5818-A918-4B1A-B4A0-4FF910BBAE83}">
  <dimension ref="A29:L101"/>
  <sheetViews>
    <sheetView tabSelected="1" view="pageBreakPreview" topLeftCell="A16" zoomScale="90" zoomScaleNormal="100" zoomScaleSheetLayoutView="90" workbookViewId="0">
      <selection activeCell="A1206" sqref="A1206:B1206"/>
    </sheetView>
  </sheetViews>
  <sheetFormatPr defaultRowHeight="14.4" x14ac:dyDescent="0.3"/>
  <cols>
    <col min="1" max="1" width="14.44140625" customWidth="1"/>
    <col min="3" max="4" width="9.88671875" customWidth="1"/>
  </cols>
  <sheetData>
    <row r="29" spans="3:8" x14ac:dyDescent="0.3">
      <c r="C29" s="876" t="s">
        <v>1258</v>
      </c>
      <c r="D29" s="876"/>
      <c r="E29" s="876"/>
      <c r="F29" s="876"/>
      <c r="G29" s="876"/>
      <c r="H29" s="876"/>
    </row>
    <row r="30" spans="3:8" x14ac:dyDescent="0.3">
      <c r="C30" s="876"/>
      <c r="D30" s="876"/>
      <c r="E30" s="876"/>
      <c r="F30" s="876"/>
      <c r="G30" s="876"/>
      <c r="H30" s="876"/>
    </row>
    <row r="31" spans="3:8" x14ac:dyDescent="0.3">
      <c r="C31" s="876"/>
      <c r="D31" s="876"/>
      <c r="E31" s="876"/>
      <c r="F31" s="876"/>
      <c r="G31" s="876"/>
      <c r="H31" s="876"/>
    </row>
    <row r="35" spans="1:12" ht="14.4" customHeight="1" x14ac:dyDescent="0.3">
      <c r="C35" s="877" t="str">
        <f>'PASTE BID HERE'!A1</f>
        <v>Customer: 29443 - TEMP CONTROL HEATING AND REFRIGERATION, LLC</v>
      </c>
      <c r="D35" s="877"/>
      <c r="E35" s="877"/>
      <c r="F35" s="877"/>
      <c r="G35" s="877"/>
      <c r="H35" s="877"/>
    </row>
    <row r="36" spans="1:12" ht="14.4" customHeight="1" x14ac:dyDescent="0.3">
      <c r="C36" s="877"/>
      <c r="D36" s="877"/>
      <c r="E36" s="877"/>
      <c r="F36" s="877"/>
      <c r="G36" s="877"/>
      <c r="H36" s="877"/>
    </row>
    <row r="37" spans="1:12" ht="14.4" customHeight="1" x14ac:dyDescent="0.3">
      <c r="C37" s="877"/>
      <c r="D37" s="877"/>
      <c r="E37" s="877"/>
      <c r="F37" s="877"/>
      <c r="G37" s="877"/>
      <c r="H37" s="877"/>
    </row>
    <row r="38" spans="1:12" ht="14.4" customHeight="1" x14ac:dyDescent="0.3">
      <c r="C38" s="878" t="str">
        <f>'PASTE BID HERE'!A3</f>
        <v>Date: 6/17/2025</v>
      </c>
      <c r="D38" s="878"/>
      <c r="E38" s="878"/>
      <c r="F38" s="878"/>
      <c r="G38" s="878"/>
      <c r="H38" s="878"/>
    </row>
    <row r="39" spans="1:12" ht="14.4" customHeight="1" x14ac:dyDescent="0.3">
      <c r="C39" s="878"/>
      <c r="D39" s="878"/>
      <c r="E39" s="878"/>
      <c r="F39" s="878"/>
      <c r="G39" s="878"/>
      <c r="H39" s="878"/>
    </row>
    <row r="40" spans="1:12" ht="14.4" customHeight="1" x14ac:dyDescent="0.3">
      <c r="C40" s="878"/>
      <c r="D40" s="878"/>
      <c r="E40" s="878"/>
      <c r="F40" s="878"/>
      <c r="G40" s="878"/>
      <c r="H40" s="878"/>
    </row>
    <row r="41" spans="1:12" ht="14.4" customHeight="1" x14ac:dyDescent="0.3">
      <c r="C41" s="282"/>
      <c r="D41" s="282"/>
      <c r="E41" s="282"/>
      <c r="F41" s="282"/>
      <c r="G41" s="282"/>
      <c r="H41" s="282"/>
    </row>
    <row r="42" spans="1:12" x14ac:dyDescent="0.3">
      <c r="C42" s="136"/>
      <c r="D42" s="136"/>
      <c r="E42" s="136"/>
      <c r="F42" s="136"/>
      <c r="G42" s="136"/>
      <c r="H42" s="136"/>
    </row>
    <row r="43" spans="1:12" x14ac:dyDescent="0.3">
      <c r="C43" s="136"/>
      <c r="D43" s="136"/>
      <c r="E43" s="136"/>
      <c r="F43" s="136"/>
      <c r="G43" s="136"/>
      <c r="H43" s="136"/>
    </row>
    <row r="44" spans="1:12" x14ac:dyDescent="0.3">
      <c r="C44" s="136"/>
      <c r="D44" s="136"/>
      <c r="E44" s="136"/>
      <c r="F44" s="136"/>
      <c r="G44" s="136"/>
      <c r="H44" s="136"/>
    </row>
    <row r="45" spans="1:12" ht="31.2" hidden="1" x14ac:dyDescent="0.3">
      <c r="A45" s="873" t="s">
        <v>1259</v>
      </c>
      <c r="B45" s="873"/>
      <c r="C45" s="873"/>
      <c r="D45" s="873"/>
      <c r="E45" s="873"/>
      <c r="F45" s="873"/>
      <c r="G45" s="137"/>
      <c r="H45" s="138"/>
      <c r="I45" s="138"/>
      <c r="J45" s="138"/>
      <c r="K45" s="138"/>
      <c r="L45" s="139"/>
    </row>
    <row r="46" spans="1:12" ht="31.2" hidden="1" x14ac:dyDescent="0.3">
      <c r="A46" s="280"/>
      <c r="B46" s="280"/>
      <c r="C46" s="280"/>
      <c r="D46" s="280"/>
      <c r="E46" s="280"/>
      <c r="F46" s="280"/>
      <c r="G46" s="137"/>
      <c r="H46" s="138"/>
      <c r="I46" s="138"/>
      <c r="J46" s="138"/>
      <c r="K46" s="138"/>
      <c r="L46" s="139"/>
    </row>
    <row r="47" spans="1:12" ht="25.8" hidden="1" x14ac:dyDescent="0.5">
      <c r="A47" s="874" t="s">
        <v>1260</v>
      </c>
      <c r="B47" s="874"/>
      <c r="C47" s="874"/>
      <c r="D47" s="874"/>
      <c r="E47" s="874"/>
      <c r="F47" s="874"/>
      <c r="G47" s="874"/>
      <c r="H47" s="874"/>
      <c r="I47" s="879"/>
      <c r="J47" s="879"/>
      <c r="K47" s="879"/>
      <c r="L47" s="879"/>
    </row>
    <row r="48" spans="1:12" ht="36" hidden="1" x14ac:dyDescent="0.3">
      <c r="A48" s="142" t="s">
        <v>72</v>
      </c>
      <c r="B48" s="142" t="s">
        <v>1261</v>
      </c>
      <c r="C48" s="142" t="s">
        <v>1262</v>
      </c>
      <c r="D48" s="142" t="s">
        <v>1263</v>
      </c>
      <c r="E48" s="142" t="s">
        <v>1264</v>
      </c>
      <c r="F48" s="142" t="s">
        <v>1265</v>
      </c>
      <c r="G48" s="142" t="s">
        <v>76</v>
      </c>
      <c r="H48" s="142" t="s">
        <v>1266</v>
      </c>
      <c r="I48" s="142" t="s">
        <v>1267</v>
      </c>
      <c r="J48" s="142" t="s">
        <v>1268</v>
      </c>
      <c r="K48" s="142" t="s">
        <v>1269</v>
      </c>
      <c r="L48" s="143" t="s">
        <v>1270</v>
      </c>
    </row>
    <row r="49" spans="1:12" hidden="1" x14ac:dyDescent="0.3">
      <c r="A49" s="144" t="s">
        <v>1271</v>
      </c>
      <c r="B49" s="145">
        <v>2</v>
      </c>
      <c r="C49" s="144" t="s">
        <v>1272</v>
      </c>
      <c r="D49" s="146" t="s">
        <v>1273</v>
      </c>
      <c r="E49" s="144" t="s">
        <v>1274</v>
      </c>
      <c r="F49" s="144" t="s">
        <v>1275</v>
      </c>
      <c r="G49" s="144" t="s">
        <v>1276</v>
      </c>
      <c r="H49" s="147" t="s">
        <v>1277</v>
      </c>
      <c r="I49" s="147" t="s">
        <v>1278</v>
      </c>
      <c r="J49" s="144">
        <v>123.4</v>
      </c>
      <c r="K49" s="144" t="s">
        <v>1279</v>
      </c>
      <c r="L49" s="288" t="e">
        <f>VLOOKUP($A49,'PASTE BID HERE'!$A:$B,2,FALSE)</f>
        <v>#N/A</v>
      </c>
    </row>
    <row r="50" spans="1:12" hidden="1" x14ac:dyDescent="0.3">
      <c r="A50" s="144" t="s">
        <v>1280</v>
      </c>
      <c r="B50" s="145">
        <v>3</v>
      </c>
      <c r="C50" s="144" t="s">
        <v>1272</v>
      </c>
      <c r="D50" s="144" t="s">
        <v>1281</v>
      </c>
      <c r="E50" s="144" t="s">
        <v>1282</v>
      </c>
      <c r="F50" s="144" t="s">
        <v>1283</v>
      </c>
      <c r="G50" s="144" t="s">
        <v>1284</v>
      </c>
      <c r="H50" s="147" t="s">
        <v>1277</v>
      </c>
      <c r="I50" s="147" t="s">
        <v>1278</v>
      </c>
      <c r="J50" s="144">
        <v>185.2</v>
      </c>
      <c r="K50" s="144" t="s">
        <v>1279</v>
      </c>
      <c r="L50" s="288">
        <f>VLOOKUP($A50,'PASTE BID HERE'!$A:$B,2,FALSE)</f>
        <v>2865.29</v>
      </c>
    </row>
    <row r="51" spans="1:12" hidden="1" x14ac:dyDescent="0.3">
      <c r="A51" s="144" t="s">
        <v>1285</v>
      </c>
      <c r="B51" s="145">
        <v>4</v>
      </c>
      <c r="C51" s="144" t="s">
        <v>1272</v>
      </c>
      <c r="D51" s="144" t="s">
        <v>1286</v>
      </c>
      <c r="E51" s="144" t="s">
        <v>1287</v>
      </c>
      <c r="F51" s="144" t="s">
        <v>1288</v>
      </c>
      <c r="G51" s="144" t="s">
        <v>1289</v>
      </c>
      <c r="H51" s="147" t="s">
        <v>1277</v>
      </c>
      <c r="I51" s="147" t="s">
        <v>1290</v>
      </c>
      <c r="J51" s="144">
        <v>244.7</v>
      </c>
      <c r="K51" s="144" t="s">
        <v>1279</v>
      </c>
      <c r="L51" s="288" t="e">
        <f>VLOOKUP($A51,'PASTE BID HERE'!$A:$B,2,FALSE)</f>
        <v>#N/A</v>
      </c>
    </row>
    <row r="52" spans="1:12" hidden="1" x14ac:dyDescent="0.3">
      <c r="J52" s="148"/>
      <c r="K52" s="148"/>
      <c r="L52" s="149"/>
    </row>
    <row r="53" spans="1:12" ht="25.8" hidden="1" x14ac:dyDescent="0.5">
      <c r="A53" s="874" t="s">
        <v>1291</v>
      </c>
      <c r="B53" s="874"/>
      <c r="C53" s="874"/>
      <c r="D53" s="874"/>
      <c r="E53" s="875"/>
      <c r="F53" s="875"/>
      <c r="G53" s="875"/>
      <c r="H53" s="875"/>
      <c r="I53" s="875"/>
      <c r="J53" s="875"/>
      <c r="K53" s="875"/>
      <c r="L53" s="875"/>
    </row>
    <row r="54" spans="1:12" ht="36" hidden="1" x14ac:dyDescent="0.3">
      <c r="A54" s="142" t="s">
        <v>72</v>
      </c>
      <c r="B54" s="142" t="s">
        <v>1261</v>
      </c>
      <c r="C54" s="142" t="s">
        <v>1262</v>
      </c>
      <c r="D54" s="142" t="s">
        <v>1263</v>
      </c>
      <c r="E54" s="142" t="s">
        <v>1264</v>
      </c>
      <c r="F54" s="142" t="s">
        <v>1265</v>
      </c>
      <c r="G54" s="142" t="s">
        <v>76</v>
      </c>
      <c r="H54" s="142" t="s">
        <v>1266</v>
      </c>
      <c r="I54" s="142" t="s">
        <v>1267</v>
      </c>
      <c r="J54" s="142" t="s">
        <v>1268</v>
      </c>
      <c r="K54" s="142" t="s">
        <v>1269</v>
      </c>
      <c r="L54" s="143" t="s">
        <v>1270</v>
      </c>
    </row>
    <row r="55" spans="1:12" hidden="1" x14ac:dyDescent="0.3">
      <c r="A55" s="144" t="s">
        <v>1292</v>
      </c>
      <c r="B55" s="145">
        <v>2</v>
      </c>
      <c r="C55" s="144" t="s">
        <v>1272</v>
      </c>
      <c r="D55" s="146" t="s">
        <v>1293</v>
      </c>
      <c r="E55" s="144" t="s">
        <v>1294</v>
      </c>
      <c r="F55" s="144" t="s">
        <v>1295</v>
      </c>
      <c r="G55" s="144" t="s">
        <v>1296</v>
      </c>
      <c r="H55" s="147" t="s">
        <v>1277</v>
      </c>
      <c r="I55" s="147" t="s">
        <v>1278</v>
      </c>
      <c r="J55" s="144">
        <v>130.5</v>
      </c>
      <c r="K55" s="144" t="s">
        <v>1279</v>
      </c>
      <c r="L55" s="288" t="e">
        <f>VLOOKUP($A55,'PASTE BID HERE'!$A:$B,2,FALSE)</f>
        <v>#N/A</v>
      </c>
    </row>
    <row r="56" spans="1:12" hidden="1" x14ac:dyDescent="0.3">
      <c r="A56" s="144" t="s">
        <v>1297</v>
      </c>
      <c r="B56" s="145">
        <v>3</v>
      </c>
      <c r="C56" s="144" t="s">
        <v>1272</v>
      </c>
      <c r="D56" s="146" t="s">
        <v>1293</v>
      </c>
      <c r="E56" s="144" t="s">
        <v>1298</v>
      </c>
      <c r="F56" s="144" t="s">
        <v>1299</v>
      </c>
      <c r="G56" s="144" t="s">
        <v>1300</v>
      </c>
      <c r="H56" s="147" t="s">
        <v>1277</v>
      </c>
      <c r="I56" s="147" t="s">
        <v>1278</v>
      </c>
      <c r="J56" s="144">
        <v>135.1</v>
      </c>
      <c r="K56" s="144" t="s">
        <v>1279</v>
      </c>
      <c r="L56" s="288" t="e">
        <f>VLOOKUP($A56,'PASTE BID HERE'!$A:$B,2,FALSE)</f>
        <v>#N/A</v>
      </c>
    </row>
    <row r="57" spans="1:12" hidden="1" x14ac:dyDescent="0.3">
      <c r="A57" s="144" t="s">
        <v>1301</v>
      </c>
      <c r="B57" s="145">
        <v>4</v>
      </c>
      <c r="C57" s="144" t="s">
        <v>1272</v>
      </c>
      <c r="D57" s="146" t="s">
        <v>1293</v>
      </c>
      <c r="E57" s="144" t="s">
        <v>1302</v>
      </c>
      <c r="F57" s="144" t="s">
        <v>91</v>
      </c>
      <c r="G57" s="144" t="s">
        <v>1303</v>
      </c>
      <c r="H57" s="147" t="s">
        <v>1277</v>
      </c>
      <c r="I57" s="147" t="s">
        <v>1290</v>
      </c>
      <c r="J57" s="144">
        <v>180.6</v>
      </c>
      <c r="K57" s="144" t="s">
        <v>1279</v>
      </c>
      <c r="L57" s="288" t="e">
        <f>VLOOKUP($A57,'PASTE BID HERE'!$A:$B,2,FALSE)</f>
        <v>#N/A</v>
      </c>
    </row>
    <row r="58" spans="1:12" hidden="1" x14ac:dyDescent="0.3">
      <c r="A58" s="140"/>
      <c r="B58" s="140"/>
      <c r="C58" s="140"/>
      <c r="D58" s="140"/>
      <c r="E58" s="140"/>
      <c r="F58" s="140"/>
      <c r="G58" s="140"/>
      <c r="H58" s="140"/>
      <c r="I58" s="140"/>
      <c r="J58" s="140"/>
      <c r="K58" s="140"/>
      <c r="L58" s="141"/>
    </row>
    <row r="59" spans="1:12" ht="25.2" customHeight="1" x14ac:dyDescent="0.3">
      <c r="A59" s="873" t="s">
        <v>1304</v>
      </c>
      <c r="B59" s="873"/>
      <c r="C59" s="873"/>
      <c r="D59" s="873"/>
      <c r="E59" s="873"/>
      <c r="F59" s="873"/>
      <c r="G59" s="140"/>
      <c r="H59" s="140"/>
      <c r="I59" s="140"/>
      <c r="J59" s="140"/>
      <c r="K59" s="140"/>
      <c r="L59" s="141"/>
    </row>
    <row r="60" spans="1:12" ht="25.2" customHeight="1" x14ac:dyDescent="0.3">
      <c r="A60" s="281"/>
      <c r="B60" s="281"/>
      <c r="C60" s="281"/>
      <c r="D60" s="281"/>
      <c r="E60" s="281"/>
      <c r="F60" s="281"/>
      <c r="G60" s="140"/>
      <c r="H60" s="140"/>
      <c r="I60" s="140"/>
      <c r="J60" s="140"/>
      <c r="K60" s="140"/>
      <c r="L60" s="141"/>
    </row>
    <row r="61" spans="1:12" ht="25.8" x14ac:dyDescent="0.5">
      <c r="A61" s="874" t="s">
        <v>1305</v>
      </c>
      <c r="B61" s="874"/>
      <c r="C61" s="874"/>
      <c r="D61" s="874"/>
      <c r="E61" s="875"/>
      <c r="F61" s="875"/>
      <c r="G61" s="875"/>
      <c r="H61" s="875"/>
      <c r="I61" s="875"/>
      <c r="J61" s="875"/>
      <c r="K61" s="875"/>
      <c r="L61" s="875"/>
    </row>
    <row r="62" spans="1:12" ht="36" x14ac:dyDescent="0.3">
      <c r="A62" s="142" t="s">
        <v>72</v>
      </c>
      <c r="B62" s="142" t="s">
        <v>1261</v>
      </c>
      <c r="C62" s="142" t="s">
        <v>1262</v>
      </c>
      <c r="D62" s="142" t="s">
        <v>1263</v>
      </c>
      <c r="E62" s="142" t="s">
        <v>1264</v>
      </c>
      <c r="F62" s="142" t="s">
        <v>1265</v>
      </c>
      <c r="G62" s="142" t="s">
        <v>76</v>
      </c>
      <c r="H62" s="142" t="s">
        <v>1266</v>
      </c>
      <c r="I62" s="142" t="s">
        <v>1267</v>
      </c>
      <c r="J62" s="142" t="s">
        <v>1268</v>
      </c>
      <c r="K62" s="142" t="s">
        <v>1269</v>
      </c>
      <c r="L62" s="143" t="s">
        <v>1270</v>
      </c>
    </row>
    <row r="63" spans="1:12" x14ac:dyDescent="0.3">
      <c r="A63" s="144" t="s">
        <v>1306</v>
      </c>
      <c r="B63" s="145">
        <v>2</v>
      </c>
      <c r="C63" s="144" t="s">
        <v>1272</v>
      </c>
      <c r="D63" s="146" t="s">
        <v>1307</v>
      </c>
      <c r="E63" s="144" t="s">
        <v>1308</v>
      </c>
      <c r="F63" s="144" t="s">
        <v>1309</v>
      </c>
      <c r="G63" s="144" t="s">
        <v>1310</v>
      </c>
      <c r="H63" s="147" t="s">
        <v>1277</v>
      </c>
      <c r="I63" s="147" t="s">
        <v>1278</v>
      </c>
      <c r="J63" s="144">
        <v>104.5</v>
      </c>
      <c r="K63" s="144" t="s">
        <v>1279</v>
      </c>
      <c r="L63" s="288">
        <f>VLOOKUP($A63,'PASTE BID HERE'!$A:$B,2,FALSE)</f>
        <v>2030.32</v>
      </c>
    </row>
    <row r="64" spans="1:12" x14ac:dyDescent="0.3">
      <c r="A64" s="144" t="s">
        <v>1311</v>
      </c>
      <c r="B64" s="145">
        <v>3</v>
      </c>
      <c r="C64" s="144" t="s">
        <v>1272</v>
      </c>
      <c r="D64" s="144" t="s">
        <v>1312</v>
      </c>
      <c r="E64" s="144" t="s">
        <v>1274</v>
      </c>
      <c r="F64" s="144" t="s">
        <v>1275</v>
      </c>
      <c r="G64" s="144" t="s">
        <v>1313</v>
      </c>
      <c r="H64" s="147" t="s">
        <v>1277</v>
      </c>
      <c r="I64" s="147" t="s">
        <v>1278</v>
      </c>
      <c r="J64" s="144">
        <v>116.8</v>
      </c>
      <c r="K64" s="144" t="s">
        <v>1314</v>
      </c>
      <c r="L64" s="288">
        <f>VLOOKUP($A64,'PASTE BID HERE'!$A:$B,2,FALSE)</f>
        <v>2290.91</v>
      </c>
    </row>
    <row r="65" spans="1:12" x14ac:dyDescent="0.3">
      <c r="A65" s="144" t="s">
        <v>1315</v>
      </c>
      <c r="B65" s="145">
        <v>4</v>
      </c>
      <c r="C65" s="144" t="s">
        <v>1272</v>
      </c>
      <c r="D65" s="144" t="s">
        <v>1316</v>
      </c>
      <c r="E65" s="144" t="s">
        <v>1282</v>
      </c>
      <c r="F65" s="144" t="s">
        <v>1283</v>
      </c>
      <c r="G65" s="144" t="s">
        <v>1284</v>
      </c>
      <c r="H65" s="147" t="s">
        <v>1277</v>
      </c>
      <c r="I65" s="147" t="s">
        <v>1290</v>
      </c>
      <c r="J65" s="144">
        <v>186.7</v>
      </c>
      <c r="K65" s="144" t="s">
        <v>1279</v>
      </c>
      <c r="L65" s="288">
        <f>VLOOKUP($A65,'PASTE BID HERE'!$A:$B,2,FALSE)</f>
        <v>2625.95</v>
      </c>
    </row>
    <row r="66" spans="1:12" x14ac:dyDescent="0.3">
      <c r="A66" s="144" t="s">
        <v>1317</v>
      </c>
      <c r="B66" s="145">
        <v>5</v>
      </c>
      <c r="C66" s="144" t="s">
        <v>1272</v>
      </c>
      <c r="D66" s="144" t="s">
        <v>1316</v>
      </c>
      <c r="E66" s="144" t="s">
        <v>1282</v>
      </c>
      <c r="F66" s="144" t="s">
        <v>1283</v>
      </c>
      <c r="G66" s="144" t="s">
        <v>1284</v>
      </c>
      <c r="H66" s="147" t="s">
        <v>1277</v>
      </c>
      <c r="I66" s="147" t="s">
        <v>1290</v>
      </c>
      <c r="J66" s="144">
        <v>186.7</v>
      </c>
      <c r="K66" s="144" t="s">
        <v>1314</v>
      </c>
      <c r="L66" s="288">
        <f>VLOOKUP($A66,'PASTE BID HERE'!$A:$B,2,FALSE)</f>
        <v>2865.07</v>
      </c>
    </row>
    <row r="67" spans="1:12" x14ac:dyDescent="0.3">
      <c r="A67" s="140"/>
      <c r="B67" s="140"/>
      <c r="C67" s="140"/>
      <c r="D67" s="140"/>
      <c r="E67" s="140"/>
      <c r="F67" s="140"/>
      <c r="G67" s="140"/>
      <c r="H67" s="140"/>
      <c r="I67" s="140"/>
      <c r="J67" s="140"/>
      <c r="K67" s="140"/>
      <c r="L67" s="141"/>
    </row>
    <row r="68" spans="1:12" ht="25.8" x14ac:dyDescent="0.5">
      <c r="A68" s="874" t="s">
        <v>1318</v>
      </c>
      <c r="B68" s="874"/>
      <c r="C68" s="874"/>
      <c r="D68" s="874"/>
      <c r="E68" s="875"/>
      <c r="F68" s="875"/>
      <c r="G68" s="875"/>
      <c r="H68" s="875"/>
      <c r="I68" s="875"/>
      <c r="J68" s="875"/>
      <c r="K68" s="875"/>
      <c r="L68" s="875"/>
    </row>
    <row r="69" spans="1:12" ht="36" x14ac:dyDescent="0.3">
      <c r="A69" s="142" t="s">
        <v>72</v>
      </c>
      <c r="B69" s="142" t="s">
        <v>1261</v>
      </c>
      <c r="C69" s="142" t="s">
        <v>1262</v>
      </c>
      <c r="D69" s="142" t="s">
        <v>1263</v>
      </c>
      <c r="E69" s="142" t="s">
        <v>1264</v>
      </c>
      <c r="F69" s="142" t="s">
        <v>1265</v>
      </c>
      <c r="G69" s="142" t="s">
        <v>76</v>
      </c>
      <c r="H69" s="142" t="s">
        <v>1266</v>
      </c>
      <c r="I69" s="142" t="s">
        <v>1267</v>
      </c>
      <c r="J69" s="142" t="s">
        <v>1268</v>
      </c>
      <c r="K69" s="142" t="s">
        <v>1269</v>
      </c>
      <c r="L69" s="143" t="s">
        <v>1270</v>
      </c>
    </row>
    <row r="70" spans="1:12" x14ac:dyDescent="0.3">
      <c r="A70" s="144" t="s">
        <v>1319</v>
      </c>
      <c r="B70" s="145">
        <v>2</v>
      </c>
      <c r="C70" s="144" t="s">
        <v>1272</v>
      </c>
      <c r="D70" s="146" t="s">
        <v>1320</v>
      </c>
      <c r="E70" s="144" t="s">
        <v>1298</v>
      </c>
      <c r="F70" s="144" t="s">
        <v>1299</v>
      </c>
      <c r="G70" s="144" t="s">
        <v>1300</v>
      </c>
      <c r="H70" s="147" t="s">
        <v>1277</v>
      </c>
      <c r="I70" s="147" t="s">
        <v>1278</v>
      </c>
      <c r="J70" s="144">
        <v>130.5</v>
      </c>
      <c r="K70" s="144" t="s">
        <v>1279</v>
      </c>
      <c r="L70" s="288">
        <f>VLOOKUP($A70,'PASTE BID HERE'!$A:$B,2,FALSE)</f>
        <v>1009.43</v>
      </c>
    </row>
    <row r="71" spans="1:12" x14ac:dyDescent="0.3">
      <c r="A71" s="144" t="s">
        <v>1321</v>
      </c>
      <c r="B71" s="145">
        <v>3</v>
      </c>
      <c r="C71" s="144" t="s">
        <v>1272</v>
      </c>
      <c r="D71" s="144" t="s">
        <v>1322</v>
      </c>
      <c r="E71" s="144" t="s">
        <v>1298</v>
      </c>
      <c r="F71" s="144" t="s">
        <v>1299</v>
      </c>
      <c r="G71" s="144" t="s">
        <v>1300</v>
      </c>
      <c r="H71" s="147" t="s">
        <v>1277</v>
      </c>
      <c r="I71" s="147" t="s">
        <v>1278</v>
      </c>
      <c r="J71" s="144">
        <v>135.1</v>
      </c>
      <c r="K71" s="144" t="s">
        <v>1314</v>
      </c>
      <c r="L71" s="288">
        <f>VLOOKUP($A71,'PASTE BID HERE'!$A:$B,2,FALSE)</f>
        <v>1169.8</v>
      </c>
    </row>
    <row r="72" spans="1:12" x14ac:dyDescent="0.3">
      <c r="A72" s="144" t="s">
        <v>1323</v>
      </c>
      <c r="B72" s="145">
        <v>4</v>
      </c>
      <c r="C72" s="144" t="s">
        <v>1272</v>
      </c>
      <c r="D72" s="144" t="s">
        <v>1324</v>
      </c>
      <c r="E72" s="144" t="s">
        <v>1302</v>
      </c>
      <c r="F72" s="144" t="s">
        <v>91</v>
      </c>
      <c r="G72" s="144" t="s">
        <v>1303</v>
      </c>
      <c r="H72" s="147" t="s">
        <v>1277</v>
      </c>
      <c r="I72" s="147" t="s">
        <v>1325</v>
      </c>
      <c r="J72" s="144">
        <v>180.6</v>
      </c>
      <c r="K72" s="144" t="s">
        <v>1279</v>
      </c>
      <c r="L72" s="288">
        <f>VLOOKUP($A72,'PASTE BID HERE'!$A:$B,2,FALSE)</f>
        <v>1418.93</v>
      </c>
    </row>
    <row r="73" spans="1:12" x14ac:dyDescent="0.3">
      <c r="A73" s="144" t="s">
        <v>1326</v>
      </c>
      <c r="B73" s="145">
        <v>5</v>
      </c>
      <c r="C73" s="144" t="s">
        <v>1272</v>
      </c>
      <c r="D73" s="144" t="s">
        <v>1324</v>
      </c>
      <c r="E73" s="144" t="s">
        <v>1302</v>
      </c>
      <c r="F73" s="144" t="s">
        <v>91</v>
      </c>
      <c r="G73" s="144" t="s">
        <v>1303</v>
      </c>
      <c r="H73" s="147" t="s">
        <v>1277</v>
      </c>
      <c r="I73" s="147" t="s">
        <v>1325</v>
      </c>
      <c r="J73" s="144">
        <v>180.6</v>
      </c>
      <c r="K73" s="144" t="s">
        <v>1314</v>
      </c>
      <c r="L73" s="288">
        <f>VLOOKUP($A73,'PASTE BID HERE'!$A:$B,2,FALSE)</f>
        <v>1762.57</v>
      </c>
    </row>
    <row r="75" spans="1:12" ht="31.2" x14ac:dyDescent="0.3">
      <c r="A75" s="873" t="s">
        <v>1327</v>
      </c>
      <c r="B75" s="873"/>
      <c r="C75" s="873"/>
      <c r="D75" s="873"/>
      <c r="E75" s="873"/>
      <c r="F75" s="873"/>
      <c r="G75" s="137"/>
      <c r="H75" s="138"/>
      <c r="I75" s="138"/>
      <c r="J75" s="138"/>
      <c r="K75" s="138"/>
      <c r="L75" s="139"/>
    </row>
    <row r="76" spans="1:12" x14ac:dyDescent="0.3">
      <c r="A76" s="140"/>
      <c r="B76" s="140"/>
      <c r="C76" s="140"/>
      <c r="D76" s="140"/>
      <c r="E76" s="140"/>
      <c r="F76" s="140"/>
      <c r="G76" s="140"/>
      <c r="H76" s="140"/>
      <c r="I76" s="140"/>
      <c r="J76" s="140"/>
      <c r="K76" s="140"/>
      <c r="L76" s="141"/>
    </row>
    <row r="77" spans="1:12" ht="25.8" x14ac:dyDescent="0.5">
      <c r="A77" s="279" t="s">
        <v>1328</v>
      </c>
      <c r="B77" s="279"/>
      <c r="C77" s="279"/>
      <c r="D77" s="279"/>
      <c r="E77" s="278"/>
      <c r="F77" s="278"/>
      <c r="G77" s="278"/>
      <c r="H77" s="278"/>
      <c r="I77" s="278"/>
      <c r="J77" s="278"/>
      <c r="K77" s="278"/>
      <c r="L77" s="278"/>
    </row>
    <row r="78" spans="1:12" s="3" customFormat="1" ht="31.95" customHeight="1" x14ac:dyDescent="0.3">
      <c r="A78" s="283" t="s">
        <v>72</v>
      </c>
      <c r="B78" s="883" t="s">
        <v>1329</v>
      </c>
      <c r="C78" s="884"/>
      <c r="D78" s="893" t="s">
        <v>95</v>
      </c>
      <c r="E78" s="888"/>
      <c r="F78" s="888"/>
      <c r="G78" s="888"/>
      <c r="H78" s="888"/>
      <c r="I78" s="888"/>
      <c r="J78" s="888" t="s">
        <v>1330</v>
      </c>
      <c r="K78" s="889"/>
      <c r="L78" s="284" t="s">
        <v>1270</v>
      </c>
    </row>
    <row r="79" spans="1:12" x14ac:dyDescent="0.3">
      <c r="A79" s="144" t="s">
        <v>1331</v>
      </c>
      <c r="B79" s="885" t="s">
        <v>1332</v>
      </c>
      <c r="C79" s="886"/>
      <c r="D79" s="880" t="s">
        <v>1333</v>
      </c>
      <c r="E79" s="881"/>
      <c r="F79" s="881"/>
      <c r="G79" s="881"/>
      <c r="H79" s="881"/>
      <c r="I79" s="882"/>
      <c r="J79" s="890" t="s">
        <v>1334</v>
      </c>
      <c r="K79" s="890"/>
      <c r="L79" s="288">
        <f>VLOOKUP($A79,'PASTE BID HERE'!$A:$B,2,FALSE)</f>
        <v>107.38</v>
      </c>
    </row>
    <row r="80" spans="1:12" hidden="1" x14ac:dyDescent="0.3">
      <c r="A80" s="144" t="s">
        <v>1335</v>
      </c>
      <c r="B80" s="891" t="s">
        <v>1336</v>
      </c>
      <c r="C80" s="891"/>
      <c r="D80" s="880" t="s">
        <v>1337</v>
      </c>
      <c r="E80" s="881"/>
      <c r="F80" s="881"/>
      <c r="G80" s="881"/>
      <c r="H80" s="881"/>
      <c r="I80" s="882"/>
      <c r="J80" s="890" t="s">
        <v>1334</v>
      </c>
      <c r="K80" s="890"/>
      <c r="L80" s="288" t="e">
        <f>VLOOKUP($A80,'PASTE BID HERE'!$A:$B,2,FALSE)</f>
        <v>#N/A</v>
      </c>
    </row>
    <row r="81" spans="1:12" x14ac:dyDescent="0.3">
      <c r="A81" s="144" t="s">
        <v>1338</v>
      </c>
      <c r="B81" s="892" t="s">
        <v>1339</v>
      </c>
      <c r="C81" s="892"/>
      <c r="D81" s="880" t="s">
        <v>1340</v>
      </c>
      <c r="E81" s="881"/>
      <c r="F81" s="881"/>
      <c r="G81" s="881"/>
      <c r="H81" s="881"/>
      <c r="I81" s="882"/>
      <c r="J81" s="890" t="s">
        <v>1334</v>
      </c>
      <c r="K81" s="890"/>
      <c r="L81" s="288">
        <f>VLOOKUP($A81,'PASTE BID HERE'!$A:$B,2,FALSE)</f>
        <v>153.19999999999999</v>
      </c>
    </row>
    <row r="82" spans="1:12" x14ac:dyDescent="0.3">
      <c r="A82" s="144" t="s">
        <v>1341</v>
      </c>
      <c r="B82" s="887" t="s">
        <v>1342</v>
      </c>
      <c r="C82" s="887"/>
      <c r="D82" s="880" t="s">
        <v>1343</v>
      </c>
      <c r="E82" s="881"/>
      <c r="F82" s="881"/>
      <c r="G82" s="881"/>
      <c r="H82" s="881"/>
      <c r="I82" s="882"/>
      <c r="J82" s="890" t="s">
        <v>1344</v>
      </c>
      <c r="K82" s="890"/>
      <c r="L82" s="288">
        <f>VLOOKUP($A82,'PASTE BID HERE'!$A:$B,2,FALSE)</f>
        <v>257.73</v>
      </c>
    </row>
    <row r="83" spans="1:12" x14ac:dyDescent="0.3">
      <c r="A83" s="144" t="s">
        <v>1345</v>
      </c>
      <c r="B83" s="887" t="s">
        <v>1346</v>
      </c>
      <c r="C83" s="887"/>
      <c r="D83" s="880" t="s">
        <v>1347</v>
      </c>
      <c r="E83" s="881"/>
      <c r="F83" s="881"/>
      <c r="G83" s="881"/>
      <c r="H83" s="881"/>
      <c r="I83" s="882"/>
      <c r="J83" s="890" t="s">
        <v>1348</v>
      </c>
      <c r="K83" s="890"/>
      <c r="L83" s="288">
        <f>VLOOKUP($A83,'PASTE BID HERE'!$A:$B,2,FALSE)</f>
        <v>266.32</v>
      </c>
    </row>
    <row r="86" spans="1:12" x14ac:dyDescent="0.3">
      <c r="C86" s="876"/>
      <c r="D86" s="876"/>
      <c r="E86" s="876"/>
      <c r="F86" s="876"/>
      <c r="G86" s="876"/>
      <c r="H86" s="876"/>
    </row>
    <row r="87" spans="1:12" x14ac:dyDescent="0.3">
      <c r="C87" s="876"/>
      <c r="D87" s="876"/>
      <c r="E87" s="876"/>
      <c r="F87" s="876"/>
      <c r="G87" s="876"/>
      <c r="H87" s="876"/>
    </row>
    <row r="88" spans="1:12" x14ac:dyDescent="0.3">
      <c r="C88" s="876"/>
      <c r="D88" s="876"/>
      <c r="E88" s="876"/>
      <c r="F88" s="876"/>
      <c r="G88" s="876"/>
      <c r="H88" s="876"/>
    </row>
    <row r="92" spans="1:12" x14ac:dyDescent="0.3">
      <c r="C92" s="878"/>
      <c r="D92" s="878"/>
      <c r="E92" s="878"/>
      <c r="F92" s="878"/>
      <c r="G92" s="878"/>
      <c r="H92" s="878"/>
    </row>
    <row r="93" spans="1:12" x14ac:dyDescent="0.3">
      <c r="C93" s="878"/>
      <c r="D93" s="878"/>
      <c r="E93" s="878"/>
      <c r="F93" s="878"/>
      <c r="G93" s="878"/>
      <c r="H93" s="878"/>
    </row>
    <row r="94" spans="1:12" x14ac:dyDescent="0.3">
      <c r="C94" s="878"/>
      <c r="D94" s="878"/>
      <c r="E94" s="878"/>
      <c r="F94" s="878"/>
      <c r="G94" s="878"/>
      <c r="H94" s="878"/>
    </row>
    <row r="95" spans="1:12" x14ac:dyDescent="0.3">
      <c r="C95" s="878"/>
      <c r="D95" s="878"/>
      <c r="E95" s="878"/>
      <c r="F95" s="878"/>
      <c r="G95" s="878"/>
      <c r="H95" s="878"/>
    </row>
    <row r="96" spans="1:12" x14ac:dyDescent="0.3">
      <c r="C96" s="878"/>
      <c r="D96" s="878"/>
      <c r="E96" s="878"/>
      <c r="F96" s="878"/>
      <c r="G96" s="878"/>
      <c r="H96" s="878"/>
    </row>
    <row r="97" spans="3:8" x14ac:dyDescent="0.3">
      <c r="C97" s="878"/>
      <c r="D97" s="878"/>
      <c r="E97" s="878"/>
      <c r="F97" s="878"/>
      <c r="G97" s="878"/>
      <c r="H97" s="878"/>
    </row>
    <row r="98" spans="3:8" x14ac:dyDescent="0.3">
      <c r="C98" s="878"/>
      <c r="D98" s="878"/>
      <c r="E98" s="878"/>
      <c r="F98" s="878"/>
      <c r="G98" s="878"/>
      <c r="H98" s="878"/>
    </row>
    <row r="99" spans="3:8" x14ac:dyDescent="0.3">
      <c r="C99" s="136"/>
      <c r="D99" s="136"/>
      <c r="E99" s="136"/>
      <c r="F99" s="136"/>
      <c r="G99" s="136"/>
      <c r="H99" s="136"/>
    </row>
    <row r="100" spans="3:8" x14ac:dyDescent="0.3">
      <c r="C100" s="136"/>
      <c r="D100" s="136"/>
      <c r="E100" s="136"/>
      <c r="F100" s="136"/>
      <c r="G100" s="136"/>
      <c r="H100" s="136"/>
    </row>
    <row r="101" spans="3:8" x14ac:dyDescent="0.3">
      <c r="C101" s="136"/>
      <c r="D101" s="136"/>
      <c r="E101" s="136"/>
      <c r="F101" s="136"/>
      <c r="G101" s="136"/>
      <c r="H101" s="136"/>
    </row>
  </sheetData>
  <mergeCells count="34">
    <mergeCell ref="A68:D68"/>
    <mergeCell ref="E68:L68"/>
    <mergeCell ref="J80:K80"/>
    <mergeCell ref="C92:H98"/>
    <mergeCell ref="B80:C80"/>
    <mergeCell ref="B81:C81"/>
    <mergeCell ref="A75:F75"/>
    <mergeCell ref="J83:K83"/>
    <mergeCell ref="J82:K82"/>
    <mergeCell ref="D80:I80"/>
    <mergeCell ref="D81:I81"/>
    <mergeCell ref="D78:I78"/>
    <mergeCell ref="D79:I79"/>
    <mergeCell ref="C29:H31"/>
    <mergeCell ref="C86:H88"/>
    <mergeCell ref="C35:H37"/>
    <mergeCell ref="C38:H40"/>
    <mergeCell ref="I47:L47"/>
    <mergeCell ref="D82:I82"/>
    <mergeCell ref="D83:I83"/>
    <mergeCell ref="B78:C78"/>
    <mergeCell ref="B79:C79"/>
    <mergeCell ref="B82:C82"/>
    <mergeCell ref="B83:C83"/>
    <mergeCell ref="J78:K78"/>
    <mergeCell ref="J79:K79"/>
    <mergeCell ref="J81:K81"/>
    <mergeCell ref="A53:D53"/>
    <mergeCell ref="E61:L61"/>
    <mergeCell ref="A45:F45"/>
    <mergeCell ref="A61:D61"/>
    <mergeCell ref="A47:H47"/>
    <mergeCell ref="E53:L53"/>
    <mergeCell ref="A59:F59"/>
  </mergeCells>
  <phoneticPr fontId="15" type="noConversion"/>
  <pageMargins left="0.7" right="0.7" top="0.75" bottom="0.75" header="0.3" footer="0.3"/>
  <pageSetup scale="79" orientation="portrait" r:id="rId1"/>
  <rowBreaks count="1" manualBreakCount="1">
    <brk id="44" max="16383" man="1"/>
  </row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729A44-60BF-438E-9ED7-D4614BBA39BF}">
  <dimension ref="A1:G46"/>
  <sheetViews>
    <sheetView workbookViewId="0">
      <selection activeCell="A13" sqref="A13:G13"/>
    </sheetView>
  </sheetViews>
  <sheetFormatPr defaultColWidth="8.88671875" defaultRowHeight="13.8" x14ac:dyDescent="0.3"/>
  <cols>
    <col min="1" max="1" width="17.44140625" style="56" customWidth="1"/>
    <col min="2" max="2" width="39.109375" style="56" customWidth="1"/>
    <col min="3" max="3" width="8.6640625" style="56" customWidth="1"/>
    <col min="4" max="4" width="8.88671875" style="56"/>
    <col min="5" max="5" width="6.33203125" style="56" customWidth="1"/>
    <col min="6" max="6" width="7.6640625" style="56" customWidth="1"/>
    <col min="7" max="7" width="11.33203125" style="56" customWidth="1"/>
    <col min="8" max="16384" width="8.88671875" style="56"/>
  </cols>
  <sheetData>
    <row r="1" spans="1:7" x14ac:dyDescent="0.3">
      <c r="A1" s="895"/>
      <c r="B1" s="895"/>
      <c r="C1" s="895"/>
      <c r="D1" s="895"/>
      <c r="E1" s="895"/>
      <c r="F1" s="895"/>
      <c r="G1" s="895"/>
    </row>
    <row r="2" spans="1:7" x14ac:dyDescent="0.3">
      <c r="A2" s="895"/>
      <c r="B2" s="895"/>
      <c r="C2" s="895"/>
      <c r="D2" s="895"/>
      <c r="E2" s="895"/>
      <c r="F2" s="895"/>
      <c r="G2" s="895"/>
    </row>
    <row r="3" spans="1:7" ht="15.6" x14ac:dyDescent="0.3">
      <c r="A3" s="896" t="s">
        <v>1349</v>
      </c>
      <c r="B3" s="897"/>
      <c r="C3" s="897"/>
      <c r="D3" s="897"/>
      <c r="E3" s="897"/>
      <c r="F3" s="897"/>
      <c r="G3" s="898"/>
    </row>
    <row r="4" spans="1:7" x14ac:dyDescent="0.3">
      <c r="A4" s="57" t="s">
        <v>1350</v>
      </c>
      <c r="B4" s="58" t="s">
        <v>645</v>
      </c>
      <c r="C4" s="58" t="s">
        <v>1351</v>
      </c>
      <c r="D4" s="58" t="s">
        <v>1352</v>
      </c>
      <c r="E4" s="58" t="s">
        <v>1353</v>
      </c>
      <c r="F4" s="58" t="s">
        <v>1354</v>
      </c>
      <c r="G4" s="59" t="s">
        <v>252</v>
      </c>
    </row>
    <row r="5" spans="1:7" x14ac:dyDescent="0.3">
      <c r="A5" s="555" t="s">
        <v>1355</v>
      </c>
      <c r="B5" s="556" t="s">
        <v>1356</v>
      </c>
      <c r="C5" s="557" t="s">
        <v>1357</v>
      </c>
      <c r="D5" s="556" t="s">
        <v>1358</v>
      </c>
      <c r="E5" s="556" t="s">
        <v>1359</v>
      </c>
      <c r="F5" s="556" t="s">
        <v>1360</v>
      </c>
      <c r="G5" s="288">
        <f>VLOOKUP($A5,'PASTE BID HERE'!$A:$B,2,FALSE)</f>
        <v>392.7</v>
      </c>
    </row>
    <row r="6" spans="1:7" x14ac:dyDescent="0.3">
      <c r="A6" s="555" t="s">
        <v>1361</v>
      </c>
      <c r="B6" s="556" t="s">
        <v>1362</v>
      </c>
      <c r="C6" s="557" t="s">
        <v>1363</v>
      </c>
      <c r="D6" s="556" t="s">
        <v>1364</v>
      </c>
      <c r="E6" s="556" t="s">
        <v>1359</v>
      </c>
      <c r="F6" s="556" t="s">
        <v>1365</v>
      </c>
      <c r="G6" s="288">
        <f>VLOOKUP($A6,'PASTE BID HERE'!$A:$B,2,FALSE)</f>
        <v>400.2</v>
      </c>
    </row>
    <row r="7" spans="1:7" x14ac:dyDescent="0.3">
      <c r="A7" s="556" t="s">
        <v>1366</v>
      </c>
      <c r="B7" s="556" t="s">
        <v>1367</v>
      </c>
      <c r="C7" s="557" t="s">
        <v>1357</v>
      </c>
      <c r="D7" s="556" t="s">
        <v>1358</v>
      </c>
      <c r="E7" s="556" t="s">
        <v>1359</v>
      </c>
      <c r="F7" s="556" t="s">
        <v>1360</v>
      </c>
      <c r="G7" s="288">
        <f>VLOOKUP($A7,'PASTE BID HERE'!$A:$B,2,FALSE)</f>
        <v>540</v>
      </c>
    </row>
    <row r="8" spans="1:7" x14ac:dyDescent="0.3">
      <c r="A8" s="895"/>
      <c r="B8" s="895"/>
      <c r="C8" s="895"/>
      <c r="D8" s="895"/>
      <c r="E8" s="895"/>
      <c r="F8" s="895"/>
      <c r="G8" s="895"/>
    </row>
    <row r="9" spans="1:7" ht="15.6" x14ac:dyDescent="0.3">
      <c r="A9" s="896" t="s">
        <v>1368</v>
      </c>
      <c r="B9" s="897"/>
      <c r="C9" s="897"/>
      <c r="D9" s="897"/>
      <c r="E9" s="897"/>
      <c r="F9" s="897"/>
      <c r="G9" s="898"/>
    </row>
    <row r="10" spans="1:7" x14ac:dyDescent="0.3">
      <c r="A10" s="57" t="s">
        <v>1350</v>
      </c>
      <c r="B10" s="899" t="s">
        <v>645</v>
      </c>
      <c r="C10" s="899"/>
      <c r="D10" s="899"/>
      <c r="E10" s="899"/>
      <c r="F10" s="899"/>
      <c r="G10" s="59" t="s">
        <v>252</v>
      </c>
    </row>
    <row r="11" spans="1:7" x14ac:dyDescent="0.3">
      <c r="A11" s="556" t="s">
        <v>1369</v>
      </c>
      <c r="B11" s="894" t="s">
        <v>1370</v>
      </c>
      <c r="C11" s="894"/>
      <c r="D11" s="894"/>
      <c r="E11" s="894"/>
      <c r="F11" s="894"/>
      <c r="G11" s="288">
        <f>VLOOKUP($A11,'PASTE BID HERE'!$A:$B,2,FALSE)</f>
        <v>168.75</v>
      </c>
    </row>
    <row r="12" spans="1:7" x14ac:dyDescent="0.3">
      <c r="A12" s="556" t="s">
        <v>1371</v>
      </c>
      <c r="B12" s="894" t="s">
        <v>1372</v>
      </c>
      <c r="C12" s="894"/>
      <c r="D12" s="894"/>
      <c r="E12" s="894"/>
      <c r="F12" s="894"/>
      <c r="G12" s="288">
        <f>VLOOKUP($A12,'PASTE BID HERE'!$A:$B,2,FALSE)</f>
        <v>425</v>
      </c>
    </row>
    <row r="13" spans="1:7" x14ac:dyDescent="0.3">
      <c r="A13" s="895"/>
      <c r="B13" s="895"/>
      <c r="C13" s="895"/>
      <c r="D13" s="895"/>
      <c r="E13" s="895"/>
      <c r="F13" s="895"/>
      <c r="G13" s="895"/>
    </row>
    <row r="14" spans="1:7" x14ac:dyDescent="0.3">
      <c r="A14" s="895"/>
      <c r="B14" s="895"/>
      <c r="C14" s="900"/>
      <c r="D14" s="900"/>
      <c r="E14" s="900"/>
      <c r="F14" s="900"/>
      <c r="G14" s="900"/>
    </row>
    <row r="15" spans="1:7" x14ac:dyDescent="0.3">
      <c r="A15" s="895"/>
      <c r="B15" s="895"/>
      <c r="C15" s="900"/>
      <c r="D15" s="900"/>
      <c r="E15" s="900"/>
      <c r="F15" s="900"/>
      <c r="G15" s="900"/>
    </row>
    <row r="16" spans="1:7" x14ac:dyDescent="0.3">
      <c r="A16" s="895"/>
      <c r="B16" s="895"/>
      <c r="C16" s="900"/>
      <c r="D16" s="900"/>
      <c r="E16" s="900"/>
      <c r="F16" s="900"/>
      <c r="G16" s="900"/>
    </row>
    <row r="17" spans="1:7" x14ac:dyDescent="0.3">
      <c r="A17" s="895"/>
      <c r="B17" s="895"/>
      <c r="C17" s="900"/>
      <c r="D17" s="900"/>
      <c r="E17" s="900"/>
      <c r="F17" s="900"/>
      <c r="G17" s="900"/>
    </row>
    <row r="18" spans="1:7" x14ac:dyDescent="0.3">
      <c r="A18" s="895"/>
      <c r="B18" s="895"/>
      <c r="C18" s="900"/>
      <c r="D18" s="900"/>
      <c r="E18" s="900"/>
      <c r="F18" s="900"/>
      <c r="G18" s="900"/>
    </row>
    <row r="19" spans="1:7" x14ac:dyDescent="0.3">
      <c r="A19" s="895"/>
      <c r="B19" s="895"/>
      <c r="C19" s="900"/>
      <c r="D19" s="900"/>
      <c r="E19" s="900"/>
      <c r="F19" s="900"/>
      <c r="G19" s="900"/>
    </row>
    <row r="20" spans="1:7" x14ac:dyDescent="0.3">
      <c r="A20" s="895"/>
      <c r="B20" s="895"/>
      <c r="C20" s="900"/>
      <c r="D20" s="900"/>
      <c r="E20" s="900"/>
      <c r="F20" s="900"/>
      <c r="G20" s="900"/>
    </row>
    <row r="21" spans="1:7" x14ac:dyDescent="0.3">
      <c r="A21" s="895"/>
      <c r="B21" s="895"/>
      <c r="C21" s="900"/>
      <c r="D21" s="900"/>
      <c r="E21" s="900"/>
      <c r="F21" s="900"/>
      <c r="G21" s="900"/>
    </row>
    <row r="22" spans="1:7" x14ac:dyDescent="0.3">
      <c r="A22" s="895"/>
      <c r="B22" s="895"/>
      <c r="C22" s="900"/>
      <c r="D22" s="900"/>
      <c r="E22" s="900"/>
      <c r="F22" s="900"/>
      <c r="G22" s="900"/>
    </row>
    <row r="23" spans="1:7" x14ac:dyDescent="0.3">
      <c r="A23" s="895"/>
      <c r="B23" s="895"/>
      <c r="C23" s="900"/>
      <c r="D23" s="900"/>
      <c r="E23" s="900"/>
      <c r="F23" s="900"/>
      <c r="G23" s="900"/>
    </row>
    <row r="24" spans="1:7" x14ac:dyDescent="0.3">
      <c r="A24" s="895"/>
      <c r="B24" s="895"/>
      <c r="C24" s="900"/>
      <c r="D24" s="900"/>
      <c r="E24" s="900"/>
      <c r="F24" s="900"/>
      <c r="G24" s="900"/>
    </row>
    <row r="25" spans="1:7" x14ac:dyDescent="0.3">
      <c r="B25" s="895" t="s">
        <v>1373</v>
      </c>
      <c r="C25" s="895"/>
      <c r="D25" s="895"/>
    </row>
    <row r="26" spans="1:7" x14ac:dyDescent="0.3">
      <c r="B26" s="895"/>
      <c r="C26" s="895"/>
      <c r="D26" s="895"/>
    </row>
    <row r="27" spans="1:7" x14ac:dyDescent="0.3">
      <c r="B27" s="895"/>
      <c r="C27" s="895"/>
      <c r="D27" s="895"/>
    </row>
    <row r="28" spans="1:7" x14ac:dyDescent="0.3">
      <c r="B28" s="895"/>
      <c r="C28" s="895"/>
      <c r="D28" s="895"/>
    </row>
    <row r="29" spans="1:7" x14ac:dyDescent="0.3">
      <c r="B29" s="895"/>
      <c r="C29" s="895"/>
      <c r="D29" s="895"/>
    </row>
    <row r="30" spans="1:7" x14ac:dyDescent="0.3">
      <c r="B30" s="895"/>
      <c r="C30" s="895"/>
      <c r="D30" s="895"/>
    </row>
    <row r="31" spans="1:7" x14ac:dyDescent="0.3">
      <c r="B31" s="895"/>
      <c r="C31" s="895"/>
      <c r="D31" s="895"/>
    </row>
    <row r="32" spans="1:7" x14ac:dyDescent="0.3">
      <c r="B32" s="895"/>
      <c r="C32" s="895"/>
      <c r="D32" s="895"/>
    </row>
    <row r="33" spans="1:7" x14ac:dyDescent="0.3">
      <c r="B33" s="895"/>
      <c r="C33" s="895"/>
      <c r="D33" s="895"/>
    </row>
    <row r="34" spans="1:7" x14ac:dyDescent="0.3">
      <c r="B34" s="895"/>
      <c r="C34" s="895"/>
      <c r="D34" s="895"/>
    </row>
    <row r="35" spans="1:7" x14ac:dyDescent="0.3">
      <c r="B35" s="895"/>
      <c r="C35" s="895"/>
      <c r="D35" s="895"/>
    </row>
    <row r="36" spans="1:7" x14ac:dyDescent="0.3">
      <c r="B36" s="895"/>
      <c r="C36" s="895"/>
      <c r="D36" s="895"/>
    </row>
    <row r="37" spans="1:7" x14ac:dyDescent="0.3">
      <c r="B37" s="895"/>
      <c r="C37" s="895"/>
      <c r="D37" s="895"/>
    </row>
    <row r="38" spans="1:7" x14ac:dyDescent="0.3">
      <c r="A38" s="895"/>
      <c r="B38" s="895"/>
      <c r="C38" s="895"/>
      <c r="D38" s="895"/>
      <c r="E38" s="895"/>
      <c r="F38" s="895"/>
      <c r="G38" s="895"/>
    </row>
    <row r="39" spans="1:7" x14ac:dyDescent="0.3">
      <c r="A39" s="895"/>
      <c r="B39" s="895"/>
      <c r="C39" s="895"/>
      <c r="D39" s="895"/>
      <c r="E39" s="895"/>
      <c r="F39" s="895"/>
      <c r="G39" s="895"/>
    </row>
    <row r="40" spans="1:7" x14ac:dyDescent="0.3">
      <c r="A40" s="895"/>
      <c r="B40" s="895"/>
      <c r="C40" s="895"/>
      <c r="D40" s="895"/>
      <c r="E40" s="895"/>
      <c r="F40" s="895"/>
      <c r="G40" s="895"/>
    </row>
    <row r="41" spans="1:7" x14ac:dyDescent="0.3">
      <c r="A41" s="895"/>
      <c r="B41" s="895"/>
      <c r="C41" s="895"/>
      <c r="D41" s="895"/>
      <c r="E41" s="895"/>
      <c r="F41" s="895"/>
      <c r="G41" s="895"/>
    </row>
    <row r="42" spans="1:7" x14ac:dyDescent="0.3">
      <c r="A42" s="895"/>
      <c r="B42" s="895"/>
      <c r="C42" s="895"/>
      <c r="D42" s="895"/>
      <c r="E42" s="895"/>
      <c r="F42" s="895"/>
      <c r="G42" s="895"/>
    </row>
    <row r="43" spans="1:7" x14ac:dyDescent="0.3">
      <c r="A43" s="895"/>
      <c r="B43" s="895"/>
      <c r="C43" s="895"/>
      <c r="D43" s="895"/>
      <c r="E43" s="895"/>
      <c r="F43" s="895"/>
      <c r="G43" s="895"/>
    </row>
    <row r="44" spans="1:7" x14ac:dyDescent="0.3">
      <c r="A44" s="895"/>
      <c r="B44" s="895"/>
      <c r="C44" s="895"/>
      <c r="D44" s="895"/>
      <c r="E44" s="895"/>
      <c r="F44" s="895"/>
      <c r="G44" s="895"/>
    </row>
    <row r="45" spans="1:7" x14ac:dyDescent="0.3">
      <c r="A45" s="895"/>
      <c r="B45" s="895"/>
      <c r="C45" s="895"/>
      <c r="D45" s="895"/>
      <c r="E45" s="895"/>
      <c r="F45" s="895"/>
      <c r="G45" s="895"/>
    </row>
    <row r="46" spans="1:7" x14ac:dyDescent="0.3">
      <c r="A46" s="895"/>
      <c r="B46" s="895"/>
      <c r="C46" s="895"/>
      <c r="D46" s="895"/>
      <c r="E46" s="895"/>
      <c r="F46" s="895"/>
      <c r="G46" s="895"/>
    </row>
  </sheetData>
  <mergeCells count="13">
    <mergeCell ref="A38:B46"/>
    <mergeCell ref="C38:G46"/>
    <mergeCell ref="B12:F12"/>
    <mergeCell ref="A13:G13"/>
    <mergeCell ref="A14:B24"/>
    <mergeCell ref="C14:G24"/>
    <mergeCell ref="B25:D37"/>
    <mergeCell ref="B11:F11"/>
    <mergeCell ref="A1:G2"/>
    <mergeCell ref="A3:G3"/>
    <mergeCell ref="A8:G8"/>
    <mergeCell ref="A9:G9"/>
    <mergeCell ref="B10:F10"/>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E2D9D8-C372-4CB3-856A-A0AAA1DE3A01}">
  <dimension ref="A1:K47"/>
  <sheetViews>
    <sheetView view="pageLayout" topLeftCell="A11" zoomScaleNormal="100" workbookViewId="0">
      <selection activeCell="H33" sqref="H33"/>
    </sheetView>
  </sheetViews>
  <sheetFormatPr defaultColWidth="8.88671875" defaultRowHeight="14.4" x14ac:dyDescent="0.3"/>
  <cols>
    <col min="1" max="2" width="8.88671875" style="136"/>
    <col min="3" max="7" width="8.88671875" style="28"/>
    <col min="8" max="8" width="8.88671875" style="3"/>
    <col min="9" max="11" width="8.88671875" style="136"/>
    <col min="12" max="12" width="13.88671875" style="136" bestFit="1" customWidth="1"/>
    <col min="13" max="13" width="9" style="136" bestFit="1" customWidth="1"/>
    <col min="14" max="16384" width="8.88671875" style="136"/>
  </cols>
  <sheetData>
    <row r="1" spans="1:11" x14ac:dyDescent="0.3">
      <c r="A1" s="901"/>
      <c r="B1" s="901"/>
      <c r="C1" s="902" t="s">
        <v>1374</v>
      </c>
      <c r="D1" s="903"/>
      <c r="E1" s="903"/>
      <c r="F1" s="903"/>
      <c r="G1" s="903"/>
      <c r="H1" s="903"/>
      <c r="I1" s="904"/>
      <c r="J1" s="901"/>
      <c r="K1" s="901"/>
    </row>
    <row r="2" spans="1:11" x14ac:dyDescent="0.3">
      <c r="A2" s="905" t="s">
        <v>1375</v>
      </c>
      <c r="B2" s="906"/>
      <c r="C2" s="907"/>
      <c r="D2" s="907"/>
      <c r="E2" s="907"/>
      <c r="F2" s="907"/>
      <c r="G2" s="907"/>
      <c r="H2" s="907"/>
      <c r="I2" s="908"/>
      <c r="J2" s="909"/>
      <c r="K2" s="910"/>
    </row>
    <row r="3" spans="1:11" x14ac:dyDescent="0.3">
      <c r="A3" s="911" t="s">
        <v>1376</v>
      </c>
      <c r="B3" s="912"/>
      <c r="C3" s="152" t="s">
        <v>1377</v>
      </c>
      <c r="D3" s="152" t="s">
        <v>1329</v>
      </c>
      <c r="E3" s="152" t="s">
        <v>1378</v>
      </c>
      <c r="F3" s="152" t="s">
        <v>1379</v>
      </c>
      <c r="G3" s="152" t="s">
        <v>1380</v>
      </c>
      <c r="H3" s="153" t="s">
        <v>252</v>
      </c>
      <c r="I3" s="901"/>
      <c r="J3" s="901"/>
      <c r="K3" s="901"/>
    </row>
    <row r="4" spans="1:11" x14ac:dyDescent="0.3">
      <c r="A4" s="630" t="s">
        <v>1381</v>
      </c>
      <c r="B4" s="630"/>
      <c r="C4" s="9">
        <v>85</v>
      </c>
      <c r="D4" s="9">
        <v>10</v>
      </c>
      <c r="E4" s="9" t="s">
        <v>1382</v>
      </c>
      <c r="F4" s="9" t="s">
        <v>1383</v>
      </c>
      <c r="G4" s="9" t="s">
        <v>1384</v>
      </c>
      <c r="H4" s="288" t="e">
        <f>VLOOKUP($A4,'PASTE BID HERE'!$A:$B,2,FALSE)</f>
        <v>#N/A</v>
      </c>
      <c r="I4" s="901"/>
      <c r="J4" s="901"/>
      <c r="K4" s="901"/>
    </row>
    <row r="5" spans="1:11" x14ac:dyDescent="0.3">
      <c r="A5" s="630" t="s">
        <v>1385</v>
      </c>
      <c r="B5" s="630"/>
      <c r="C5" s="9">
        <v>86</v>
      </c>
      <c r="D5" s="9">
        <v>12</v>
      </c>
      <c r="E5" s="9" t="s">
        <v>1382</v>
      </c>
      <c r="F5" s="9" t="s">
        <v>1383</v>
      </c>
      <c r="G5" s="9" t="s">
        <v>1384</v>
      </c>
      <c r="H5" s="288" t="e">
        <f>VLOOKUP($A5,'PASTE BID HERE'!$A:$B,2,FALSE)</f>
        <v>#N/A</v>
      </c>
      <c r="I5" s="901"/>
      <c r="J5" s="901"/>
      <c r="K5" s="901"/>
    </row>
    <row r="6" spans="1:11" x14ac:dyDescent="0.3">
      <c r="A6" s="630" t="s">
        <v>1386</v>
      </c>
      <c r="B6" s="630"/>
      <c r="C6" s="9">
        <v>86</v>
      </c>
      <c r="D6" s="9">
        <v>15</v>
      </c>
      <c r="E6" s="9" t="s">
        <v>1382</v>
      </c>
      <c r="F6" s="9" t="s">
        <v>1383</v>
      </c>
      <c r="G6" s="9" t="s">
        <v>1384</v>
      </c>
      <c r="H6" s="288" t="e">
        <f>VLOOKUP($A6,'PASTE BID HERE'!$A:$B,2,FALSE)</f>
        <v>#N/A</v>
      </c>
      <c r="I6" s="901"/>
      <c r="J6" s="901"/>
      <c r="K6" s="901"/>
    </row>
    <row r="7" spans="1:11" x14ac:dyDescent="0.3">
      <c r="A7" s="630" t="s">
        <v>1387</v>
      </c>
      <c r="B7" s="630"/>
      <c r="C7" s="9">
        <v>86</v>
      </c>
      <c r="D7" s="9">
        <v>20</v>
      </c>
      <c r="E7" s="9" t="s">
        <v>1382</v>
      </c>
      <c r="F7" s="9" t="s">
        <v>1383</v>
      </c>
      <c r="G7" s="9" t="s">
        <v>1384</v>
      </c>
      <c r="H7" s="288" t="e">
        <f>VLOOKUP($A7,'PASTE BID HERE'!$A:$B,2,FALSE)</f>
        <v>#N/A</v>
      </c>
      <c r="I7" s="901"/>
      <c r="J7" s="901"/>
      <c r="K7" s="901"/>
    </row>
    <row r="8" spans="1:11" x14ac:dyDescent="0.3">
      <c r="A8" s="901"/>
      <c r="B8" s="901"/>
      <c r="C8" s="901"/>
      <c r="D8" s="901"/>
      <c r="E8" s="901"/>
      <c r="F8" s="901"/>
      <c r="G8" s="901"/>
      <c r="H8" s="901"/>
      <c r="I8" s="901"/>
      <c r="J8" s="901"/>
      <c r="K8" s="901"/>
    </row>
    <row r="9" spans="1:11" x14ac:dyDescent="0.3">
      <c r="A9" s="913" t="s">
        <v>1388</v>
      </c>
      <c r="B9" s="914"/>
      <c r="C9" s="914"/>
      <c r="D9" s="914"/>
      <c r="E9" s="914"/>
      <c r="F9" s="914"/>
      <c r="G9" s="914"/>
      <c r="H9" s="915"/>
      <c r="I9" s="901"/>
      <c r="J9" s="901"/>
      <c r="K9" s="901"/>
    </row>
    <row r="10" spans="1:11" x14ac:dyDescent="0.3">
      <c r="A10" s="916" t="s">
        <v>1389</v>
      </c>
      <c r="B10" s="917"/>
      <c r="C10" s="917"/>
      <c r="D10" s="917"/>
      <c r="E10" s="917"/>
      <c r="F10" s="917"/>
      <c r="G10" s="917"/>
      <c r="H10" s="918"/>
      <c r="I10" s="901"/>
      <c r="J10" s="901"/>
      <c r="K10" s="901"/>
    </row>
    <row r="11" spans="1:11" x14ac:dyDescent="0.3">
      <c r="A11" s="911" t="s">
        <v>1376</v>
      </c>
      <c r="B11" s="912"/>
      <c r="C11" s="152" t="s">
        <v>1378</v>
      </c>
      <c r="D11" s="152" t="s">
        <v>1379</v>
      </c>
      <c r="E11" s="152" t="s">
        <v>1380</v>
      </c>
      <c r="F11" s="151" t="s">
        <v>1390</v>
      </c>
      <c r="G11" s="151" t="s">
        <v>1391</v>
      </c>
      <c r="H11" s="153" t="s">
        <v>252</v>
      </c>
      <c r="I11" s="901"/>
      <c r="J11" s="901"/>
      <c r="K11" s="901"/>
    </row>
    <row r="12" spans="1:11" x14ac:dyDescent="0.3">
      <c r="A12" s="630" t="s">
        <v>1392</v>
      </c>
      <c r="B12" s="630"/>
      <c r="C12" s="9" t="s">
        <v>1393</v>
      </c>
      <c r="D12" s="9" t="s">
        <v>1394</v>
      </c>
      <c r="E12" s="9" t="s">
        <v>1395</v>
      </c>
      <c r="F12" s="9" t="s">
        <v>1396</v>
      </c>
      <c r="G12" s="9" t="s">
        <v>1397</v>
      </c>
      <c r="H12" s="288" t="e">
        <f>VLOOKUP($A12,'PASTE BID HERE'!$A:$B,2,FALSE)</f>
        <v>#N/A</v>
      </c>
      <c r="I12" s="901"/>
      <c r="J12" s="901"/>
      <c r="K12" s="901"/>
    </row>
    <row r="13" spans="1:11" x14ac:dyDescent="0.3">
      <c r="A13" s="630" t="s">
        <v>1398</v>
      </c>
      <c r="B13" s="630"/>
      <c r="C13" s="9" t="s">
        <v>1393</v>
      </c>
      <c r="D13" s="9" t="s">
        <v>1394</v>
      </c>
      <c r="E13" s="9" t="s">
        <v>1399</v>
      </c>
      <c r="F13" s="9" t="s">
        <v>1400</v>
      </c>
      <c r="G13" s="9" t="s">
        <v>1401</v>
      </c>
      <c r="H13" s="288" t="e">
        <f>VLOOKUP($A13,'PASTE BID HERE'!$A:$B,2,FALSE)</f>
        <v>#N/A</v>
      </c>
      <c r="I13" s="901"/>
      <c r="J13" s="901"/>
      <c r="K13" s="901"/>
    </row>
    <row r="14" spans="1:11" x14ac:dyDescent="0.3">
      <c r="A14" s="630" t="s">
        <v>1402</v>
      </c>
      <c r="B14" s="630"/>
      <c r="C14" s="9" t="s">
        <v>1393</v>
      </c>
      <c r="D14" s="9" t="s">
        <v>1394</v>
      </c>
      <c r="E14" s="9" t="s">
        <v>1403</v>
      </c>
      <c r="F14" s="9" t="s">
        <v>1400</v>
      </c>
      <c r="G14" s="9" t="s">
        <v>1404</v>
      </c>
      <c r="H14" s="288" t="e">
        <f>VLOOKUP($A14,'PASTE BID HERE'!$A:$B,2,FALSE)</f>
        <v>#N/A</v>
      </c>
      <c r="I14" s="901"/>
      <c r="J14" s="901"/>
      <c r="K14" s="901"/>
    </row>
    <row r="15" spans="1:11" x14ac:dyDescent="0.3">
      <c r="A15" s="901"/>
      <c r="B15" s="901"/>
      <c r="C15" s="901"/>
      <c r="D15" s="901"/>
      <c r="E15" s="901"/>
      <c r="F15" s="901"/>
      <c r="G15" s="901"/>
      <c r="H15" s="901"/>
      <c r="I15" s="901"/>
      <c r="J15" s="901"/>
      <c r="K15" s="901"/>
    </row>
    <row r="16" spans="1:11" x14ac:dyDescent="0.3">
      <c r="A16" s="919" t="s">
        <v>1405</v>
      </c>
      <c r="B16" s="920"/>
      <c r="C16" s="920"/>
      <c r="D16" s="920"/>
      <c r="E16" s="920"/>
      <c r="F16" s="920"/>
      <c r="G16" s="920"/>
      <c r="H16" s="921"/>
      <c r="I16" s="901"/>
      <c r="J16" s="901"/>
      <c r="K16" s="901"/>
    </row>
    <row r="17" spans="1:11" x14ac:dyDescent="0.3">
      <c r="A17" s="911" t="s">
        <v>1376</v>
      </c>
      <c r="B17" s="912"/>
      <c r="C17" s="152" t="s">
        <v>1378</v>
      </c>
      <c r="D17" s="152" t="s">
        <v>1379</v>
      </c>
      <c r="E17" s="152" t="s">
        <v>1380</v>
      </c>
      <c r="F17" s="151" t="s">
        <v>1390</v>
      </c>
      <c r="G17" s="151" t="s">
        <v>1391</v>
      </c>
      <c r="H17" s="153" t="s">
        <v>252</v>
      </c>
      <c r="I17" s="901"/>
      <c r="J17" s="901"/>
      <c r="K17" s="901"/>
    </row>
    <row r="18" spans="1:11" x14ac:dyDescent="0.3">
      <c r="A18" s="630" t="s">
        <v>1406</v>
      </c>
      <c r="B18" s="630"/>
      <c r="C18" s="9" t="s">
        <v>1393</v>
      </c>
      <c r="D18" s="9" t="s">
        <v>1394</v>
      </c>
      <c r="E18" s="9" t="s">
        <v>1407</v>
      </c>
      <c r="F18" s="9" t="s">
        <v>1396</v>
      </c>
      <c r="G18" s="9" t="s">
        <v>1408</v>
      </c>
      <c r="H18" s="288" t="e">
        <f>VLOOKUP($A18,'PASTE BID HERE'!$A:$B,2,FALSE)</f>
        <v>#N/A</v>
      </c>
      <c r="I18" s="901"/>
      <c r="J18" s="901"/>
      <c r="K18" s="901"/>
    </row>
    <row r="19" spans="1:11" x14ac:dyDescent="0.3">
      <c r="A19" s="630" t="s">
        <v>1409</v>
      </c>
      <c r="B19" s="630"/>
      <c r="C19" s="9" t="s">
        <v>1393</v>
      </c>
      <c r="D19" s="9" t="s">
        <v>1394</v>
      </c>
      <c r="E19" s="9" t="s">
        <v>1407</v>
      </c>
      <c r="F19" s="9" t="s">
        <v>1400</v>
      </c>
      <c r="G19" s="9" t="s">
        <v>1410</v>
      </c>
      <c r="H19" s="288" t="e">
        <f>VLOOKUP($A19,'PASTE BID HERE'!$A:$B,2,FALSE)</f>
        <v>#N/A</v>
      </c>
      <c r="I19" s="901"/>
      <c r="J19" s="901"/>
      <c r="K19" s="901"/>
    </row>
    <row r="20" spans="1:11" x14ac:dyDescent="0.3">
      <c r="A20" s="901"/>
      <c r="B20" s="901"/>
      <c r="C20" s="901"/>
      <c r="D20" s="901"/>
      <c r="E20" s="901"/>
      <c r="F20" s="901"/>
      <c r="G20" s="901"/>
      <c r="H20" s="901"/>
      <c r="I20" s="901"/>
      <c r="J20" s="901"/>
      <c r="K20" s="901"/>
    </row>
    <row r="21" spans="1:11" x14ac:dyDescent="0.3">
      <c r="A21" s="902" t="s">
        <v>1411</v>
      </c>
      <c r="B21" s="903"/>
      <c r="C21" s="903"/>
      <c r="D21" s="903"/>
      <c r="E21" s="903"/>
      <c r="F21" s="903"/>
      <c r="G21" s="903"/>
      <c r="H21" s="904"/>
      <c r="I21" s="901"/>
      <c r="J21" s="901"/>
      <c r="K21" s="901"/>
    </row>
    <row r="22" spans="1:11" x14ac:dyDescent="0.3">
      <c r="A22" s="911" t="s">
        <v>1376</v>
      </c>
      <c r="B22" s="912"/>
      <c r="C22" s="152" t="s">
        <v>1377</v>
      </c>
      <c r="D22" s="152" t="s">
        <v>1378</v>
      </c>
      <c r="E22" s="152" t="s">
        <v>1379</v>
      </c>
      <c r="F22" s="152" t="s">
        <v>1380</v>
      </c>
      <c r="G22" s="912" t="s">
        <v>252</v>
      </c>
      <c r="H22" s="923"/>
      <c r="I22" s="901"/>
      <c r="J22" s="901"/>
      <c r="K22" s="901"/>
    </row>
    <row r="23" spans="1:11" x14ac:dyDescent="0.3">
      <c r="A23" s="630" t="s">
        <v>1412</v>
      </c>
      <c r="B23" s="630"/>
      <c r="C23" s="9">
        <v>33</v>
      </c>
      <c r="D23" s="9" t="s">
        <v>1393</v>
      </c>
      <c r="E23" s="9" t="s">
        <v>1394</v>
      </c>
      <c r="F23" s="9" t="s">
        <v>1393</v>
      </c>
      <c r="G23" s="922">
        <v>2697.9</v>
      </c>
      <c r="H23" s="922"/>
      <c r="I23" s="901"/>
      <c r="J23" s="901"/>
      <c r="K23" s="901"/>
    </row>
    <row r="24" spans="1:11" x14ac:dyDescent="0.3">
      <c r="A24" s="630" t="s">
        <v>1413</v>
      </c>
      <c r="B24" s="630"/>
      <c r="C24" s="9">
        <v>40</v>
      </c>
      <c r="D24" s="9" t="s">
        <v>1393</v>
      </c>
      <c r="E24" s="9" t="s">
        <v>1394</v>
      </c>
      <c r="F24" s="9" t="s">
        <v>91</v>
      </c>
      <c r="G24" s="922">
        <v>2698.9</v>
      </c>
      <c r="H24" s="922"/>
      <c r="I24" s="901"/>
      <c r="J24" s="901"/>
      <c r="K24" s="901"/>
    </row>
    <row r="25" spans="1:11" x14ac:dyDescent="0.3">
      <c r="A25" s="630" t="s">
        <v>1414</v>
      </c>
      <c r="B25" s="630"/>
      <c r="C25" s="9">
        <v>48</v>
      </c>
      <c r="D25" s="9" t="s">
        <v>1393</v>
      </c>
      <c r="E25" s="9" t="s">
        <v>1394</v>
      </c>
      <c r="F25" s="9" t="s">
        <v>1415</v>
      </c>
      <c r="G25" s="922">
        <v>2699.9</v>
      </c>
      <c r="H25" s="922"/>
      <c r="I25" s="901"/>
      <c r="J25" s="901"/>
      <c r="K25" s="901"/>
    </row>
    <row r="26" spans="1:11" x14ac:dyDescent="0.3">
      <c r="A26" s="630" t="s">
        <v>1416</v>
      </c>
      <c r="B26" s="630"/>
      <c r="C26" s="9">
        <v>58</v>
      </c>
      <c r="D26" s="9" t="s">
        <v>1393</v>
      </c>
      <c r="E26" s="9" t="s">
        <v>1394</v>
      </c>
      <c r="F26" s="9" t="s">
        <v>1417</v>
      </c>
      <c r="G26" s="922">
        <v>2700.9</v>
      </c>
      <c r="H26" s="922"/>
      <c r="I26" s="901"/>
      <c r="J26" s="901"/>
      <c r="K26" s="901"/>
    </row>
    <row r="27" spans="1:11" x14ac:dyDescent="0.3">
      <c r="A27" s="901"/>
      <c r="B27" s="901"/>
      <c r="C27" s="901"/>
      <c r="D27" s="901"/>
      <c r="E27" s="901"/>
      <c r="F27" s="901"/>
      <c r="G27" s="901"/>
      <c r="H27" s="901"/>
      <c r="I27" s="901"/>
      <c r="J27" s="901"/>
      <c r="K27" s="901"/>
    </row>
    <row r="28" spans="1:11" x14ac:dyDescent="0.3">
      <c r="A28" s="902" t="s">
        <v>1418</v>
      </c>
      <c r="B28" s="903"/>
      <c r="C28" s="903"/>
      <c r="D28" s="903"/>
      <c r="E28" s="903"/>
      <c r="F28" s="903"/>
      <c r="G28" s="903"/>
      <c r="H28" s="904"/>
      <c r="I28" s="901"/>
      <c r="J28" s="901"/>
      <c r="K28" s="901"/>
    </row>
    <row r="29" spans="1:11" x14ac:dyDescent="0.3">
      <c r="A29" s="911" t="s">
        <v>1376</v>
      </c>
      <c r="B29" s="912"/>
      <c r="C29" s="912" t="s">
        <v>645</v>
      </c>
      <c r="D29" s="912"/>
      <c r="E29" s="912"/>
      <c r="F29" s="912"/>
      <c r="G29" s="151" t="s">
        <v>1419</v>
      </c>
      <c r="H29" s="153" t="s">
        <v>252</v>
      </c>
      <c r="I29" s="901"/>
      <c r="J29" s="901"/>
      <c r="K29" s="901"/>
    </row>
    <row r="30" spans="1:11" x14ac:dyDescent="0.3">
      <c r="A30" s="630" t="s">
        <v>1420</v>
      </c>
      <c r="B30" s="630"/>
      <c r="C30" s="583" t="s">
        <v>1421</v>
      </c>
      <c r="D30" s="583"/>
      <c r="E30" s="583"/>
      <c r="F30" s="583"/>
      <c r="G30" s="37"/>
      <c r="H30" s="288" t="e">
        <f>VLOOKUP($A30,'PASTE BID HERE'!$A:$B,2,FALSE)</f>
        <v>#N/A</v>
      </c>
      <c r="I30" s="901"/>
      <c r="J30" s="901"/>
      <c r="K30" s="901"/>
    </row>
    <row r="31" spans="1:11" x14ac:dyDescent="0.3">
      <c r="A31" s="630" t="s">
        <v>1422</v>
      </c>
      <c r="B31" s="630"/>
      <c r="C31" s="583" t="s">
        <v>1423</v>
      </c>
      <c r="D31" s="583"/>
      <c r="E31" s="583"/>
      <c r="F31" s="583"/>
      <c r="G31" s="37" t="s">
        <v>1396</v>
      </c>
      <c r="H31" s="288" t="e">
        <f>VLOOKUP($A31,'PASTE BID HERE'!$A:$B,2,FALSE)</f>
        <v>#N/A</v>
      </c>
      <c r="I31" s="901"/>
      <c r="J31" s="901"/>
      <c r="K31" s="901"/>
    </row>
    <row r="32" spans="1:11" x14ac:dyDescent="0.3">
      <c r="A32" s="630" t="s">
        <v>1424</v>
      </c>
      <c r="B32" s="630"/>
      <c r="C32" s="583" t="s">
        <v>1425</v>
      </c>
      <c r="D32" s="583"/>
      <c r="E32" s="583"/>
      <c r="F32" s="583"/>
      <c r="G32" s="37" t="s">
        <v>1400</v>
      </c>
      <c r="H32" s="288" t="e">
        <f>VLOOKUP($A32,'PASTE BID HERE'!$A:$B,2,FALSE)</f>
        <v>#N/A</v>
      </c>
      <c r="I32" s="901"/>
      <c r="J32" s="901"/>
      <c r="K32" s="901"/>
    </row>
    <row r="33" spans="1:11" x14ac:dyDescent="0.3">
      <c r="A33" s="630" t="s">
        <v>1426</v>
      </c>
      <c r="B33" s="630"/>
      <c r="C33" s="583" t="s">
        <v>1425</v>
      </c>
      <c r="D33" s="583"/>
      <c r="E33" s="583"/>
      <c r="F33" s="583"/>
      <c r="G33" s="37" t="s">
        <v>1400</v>
      </c>
      <c r="H33" s="288" t="e">
        <f>VLOOKUP($A33,'PASTE BID HERE'!$A:$B,2,FALSE)</f>
        <v>#N/A</v>
      </c>
      <c r="I33" s="901"/>
      <c r="J33" s="901"/>
      <c r="K33" s="901"/>
    </row>
    <row r="34" spans="1:11" x14ac:dyDescent="0.3">
      <c r="A34" s="901"/>
      <c r="B34" s="901"/>
      <c r="C34" s="901"/>
      <c r="D34" s="901"/>
      <c r="E34" s="901"/>
      <c r="F34" s="901"/>
      <c r="G34" s="901"/>
      <c r="H34" s="901"/>
      <c r="I34" s="901"/>
      <c r="J34" s="901"/>
      <c r="K34" s="901"/>
    </row>
    <row r="35" spans="1:11" x14ac:dyDescent="0.3">
      <c r="A35" s="901"/>
      <c r="B35" s="901"/>
      <c r="C35" s="913" t="s">
        <v>1427</v>
      </c>
      <c r="D35" s="914"/>
      <c r="E35" s="914"/>
      <c r="F35" s="914"/>
      <c r="G35" s="914"/>
      <c r="H35" s="914"/>
      <c r="I35" s="915"/>
      <c r="J35" s="901"/>
      <c r="K35" s="901"/>
    </row>
    <row r="36" spans="1:11" x14ac:dyDescent="0.3">
      <c r="A36" s="905" t="s">
        <v>1428</v>
      </c>
      <c r="B36" s="906"/>
      <c r="C36" s="907"/>
      <c r="D36" s="907"/>
      <c r="E36" s="907"/>
      <c r="F36" s="907"/>
      <c r="G36" s="907"/>
      <c r="H36" s="907"/>
      <c r="I36" s="907"/>
      <c r="J36" s="906"/>
      <c r="K36" s="924"/>
    </row>
    <row r="37" spans="1:11" x14ac:dyDescent="0.3">
      <c r="A37" s="911" t="s">
        <v>1376</v>
      </c>
      <c r="B37" s="912"/>
      <c r="C37" s="925" t="s">
        <v>1429</v>
      </c>
      <c r="D37" s="925"/>
      <c r="E37" s="925" t="s">
        <v>1377</v>
      </c>
      <c r="F37" s="925"/>
      <c r="G37" s="925" t="s">
        <v>1430</v>
      </c>
      <c r="H37" s="925"/>
      <c r="I37" s="912" t="s">
        <v>1431</v>
      </c>
      <c r="J37" s="912"/>
      <c r="K37" s="153" t="s">
        <v>252</v>
      </c>
    </row>
    <row r="38" spans="1:11" x14ac:dyDescent="0.3">
      <c r="A38" s="630" t="s">
        <v>1432</v>
      </c>
      <c r="B38" s="630"/>
      <c r="C38" s="583">
        <v>1800</v>
      </c>
      <c r="D38" s="583"/>
      <c r="E38" s="583">
        <v>21</v>
      </c>
      <c r="F38" s="583"/>
      <c r="G38" s="583" t="s">
        <v>1433</v>
      </c>
      <c r="H38" s="583"/>
      <c r="I38" s="583" t="s">
        <v>1434</v>
      </c>
      <c r="J38" s="583"/>
      <c r="K38" s="288" t="e">
        <f>VLOOKUP($A38,'PASTE BID HERE'!$A:$B,2,FALSE)</f>
        <v>#N/A</v>
      </c>
    </row>
    <row r="39" spans="1:11" x14ac:dyDescent="0.3">
      <c r="A39" s="630" t="s">
        <v>1435</v>
      </c>
      <c r="B39" s="630"/>
      <c r="C39" s="583">
        <v>1600</v>
      </c>
      <c r="D39" s="583"/>
      <c r="E39" s="583">
        <v>28</v>
      </c>
      <c r="F39" s="583"/>
      <c r="G39" s="583" t="s">
        <v>1436</v>
      </c>
      <c r="H39" s="583"/>
      <c r="I39" s="583" t="s">
        <v>1434</v>
      </c>
      <c r="J39" s="583"/>
      <c r="K39" s="288" t="e">
        <f>VLOOKUP($A39,'PASTE BID HERE'!$A:$B,2,FALSE)</f>
        <v>#N/A</v>
      </c>
    </row>
    <row r="40" spans="1:11" x14ac:dyDescent="0.3">
      <c r="A40" s="630" t="s">
        <v>1437</v>
      </c>
      <c r="B40" s="630"/>
      <c r="C40" s="583">
        <v>1600</v>
      </c>
      <c r="D40" s="583"/>
      <c r="E40" s="583">
        <v>14</v>
      </c>
      <c r="F40" s="583"/>
      <c r="G40" s="583" t="s">
        <v>1438</v>
      </c>
      <c r="H40" s="583"/>
      <c r="I40" s="583" t="s">
        <v>1439</v>
      </c>
      <c r="J40" s="583"/>
      <c r="K40" s="288" t="e">
        <f>VLOOKUP($A40,'PASTE BID HERE'!$A:$B,2,FALSE)</f>
        <v>#N/A</v>
      </c>
    </row>
    <row r="41" spans="1:11" x14ac:dyDescent="0.3">
      <c r="A41" s="901"/>
      <c r="B41" s="901"/>
      <c r="C41" s="901"/>
      <c r="D41" s="901"/>
      <c r="E41" s="901"/>
      <c r="F41" s="901"/>
      <c r="G41" s="901"/>
      <c r="H41" s="901"/>
      <c r="I41" s="901"/>
      <c r="J41" s="901"/>
      <c r="K41" s="901"/>
    </row>
    <row r="42" spans="1:11" x14ac:dyDescent="0.3">
      <c r="A42" s="905" t="s">
        <v>1440</v>
      </c>
      <c r="B42" s="906"/>
      <c r="C42" s="906"/>
      <c r="D42" s="906"/>
      <c r="E42" s="906"/>
      <c r="F42" s="906"/>
      <c r="G42" s="906"/>
      <c r="H42" s="906"/>
      <c r="I42" s="906"/>
      <c r="J42" s="906"/>
      <c r="K42" s="924"/>
    </row>
    <row r="43" spans="1:11" x14ac:dyDescent="0.3">
      <c r="A43" s="911" t="s">
        <v>1376</v>
      </c>
      <c r="B43" s="912"/>
      <c r="C43" s="152" t="s">
        <v>1377</v>
      </c>
      <c r="D43" s="925" t="s">
        <v>645</v>
      </c>
      <c r="E43" s="925"/>
      <c r="F43" s="925"/>
      <c r="G43" s="925"/>
      <c r="H43" s="925"/>
      <c r="I43" s="925"/>
      <c r="J43" s="912" t="s">
        <v>252</v>
      </c>
      <c r="K43" s="923"/>
    </row>
    <row r="44" spans="1:11" x14ac:dyDescent="0.3">
      <c r="A44" s="630" t="s">
        <v>1441</v>
      </c>
      <c r="B44" s="630"/>
      <c r="C44" s="37">
        <v>1</v>
      </c>
      <c r="D44" s="583" t="s">
        <v>1442</v>
      </c>
      <c r="E44" s="583"/>
      <c r="F44" s="583"/>
      <c r="G44" s="583"/>
      <c r="H44" s="583"/>
      <c r="I44" s="583"/>
      <c r="J44" s="922" t="e">
        <f>VLOOKUP($A44,'PASTE BID HERE'!$A:$B,2,FALSE)</f>
        <v>#N/A</v>
      </c>
      <c r="K44" s="922" t="e">
        <f>VLOOKUP($A44,'PASTE BID HERE'!$A:$B,2,FALSE)</f>
        <v>#N/A</v>
      </c>
    </row>
    <row r="45" spans="1:11" x14ac:dyDescent="0.3">
      <c r="A45" s="630" t="s">
        <v>1443</v>
      </c>
      <c r="B45" s="630"/>
      <c r="C45" s="37" t="s">
        <v>1438</v>
      </c>
      <c r="D45" s="583" t="s">
        <v>1444</v>
      </c>
      <c r="E45" s="583"/>
      <c r="F45" s="583"/>
      <c r="G45" s="583"/>
      <c r="H45" s="583"/>
      <c r="I45" s="583"/>
      <c r="J45" s="922" t="e">
        <f>VLOOKUP($A45,'PASTE BID HERE'!$A:$B,2,FALSE)</f>
        <v>#N/A</v>
      </c>
      <c r="K45" s="922" t="e">
        <f>VLOOKUP($A45,'PASTE BID HERE'!$A:$B,2,FALSE)</f>
        <v>#N/A</v>
      </c>
    </row>
    <row r="46" spans="1:11" x14ac:dyDescent="0.3">
      <c r="A46" s="630" t="s">
        <v>1445</v>
      </c>
      <c r="B46" s="630"/>
      <c r="C46" s="37" t="s">
        <v>1438</v>
      </c>
      <c r="D46" s="583" t="s">
        <v>1446</v>
      </c>
      <c r="E46" s="583"/>
      <c r="F46" s="583"/>
      <c r="G46" s="583"/>
      <c r="H46" s="583"/>
      <c r="I46" s="583"/>
      <c r="J46" s="922" t="e">
        <f>VLOOKUP($A46,'PASTE BID HERE'!$A:$B,2,FALSE)</f>
        <v>#N/A</v>
      </c>
      <c r="K46" s="922" t="e">
        <f>VLOOKUP($A46,'PASTE BID HERE'!$A:$B,2,FALSE)</f>
        <v>#N/A</v>
      </c>
    </row>
    <row r="47" spans="1:11" x14ac:dyDescent="0.3">
      <c r="A47" s="901"/>
      <c r="B47" s="901"/>
      <c r="C47" s="901"/>
      <c r="D47" s="901"/>
      <c r="E47" s="901"/>
      <c r="F47" s="901"/>
      <c r="G47" s="901"/>
      <c r="H47" s="901"/>
      <c r="I47" s="901"/>
      <c r="J47" s="901"/>
      <c r="K47" s="901"/>
    </row>
  </sheetData>
  <mergeCells count="88">
    <mergeCell ref="A47:K47"/>
    <mergeCell ref="A45:B45"/>
    <mergeCell ref="D45:I45"/>
    <mergeCell ref="J45:K45"/>
    <mergeCell ref="A46:B46"/>
    <mergeCell ref="D46:I46"/>
    <mergeCell ref="J46:K46"/>
    <mergeCell ref="A42:K42"/>
    <mergeCell ref="A43:B43"/>
    <mergeCell ref="D43:I43"/>
    <mergeCell ref="J43:K43"/>
    <mergeCell ref="A44:B44"/>
    <mergeCell ref="D44:I44"/>
    <mergeCell ref="J44:K44"/>
    <mergeCell ref="A41:K41"/>
    <mergeCell ref="A38:B38"/>
    <mergeCell ref="C38:D38"/>
    <mergeCell ref="E38:F38"/>
    <mergeCell ref="G38:H38"/>
    <mergeCell ref="I38:J38"/>
    <mergeCell ref="A39:B39"/>
    <mergeCell ref="C39:D39"/>
    <mergeCell ref="E39:F39"/>
    <mergeCell ref="G39:H39"/>
    <mergeCell ref="I39:J39"/>
    <mergeCell ref="A40:B40"/>
    <mergeCell ref="C40:D40"/>
    <mergeCell ref="E40:F40"/>
    <mergeCell ref="G40:H40"/>
    <mergeCell ref="I40:J40"/>
    <mergeCell ref="A36:K36"/>
    <mergeCell ref="A37:B37"/>
    <mergeCell ref="C37:D37"/>
    <mergeCell ref="E37:F37"/>
    <mergeCell ref="G37:H37"/>
    <mergeCell ref="I37:J37"/>
    <mergeCell ref="A33:B33"/>
    <mergeCell ref="C33:F33"/>
    <mergeCell ref="A35:B35"/>
    <mergeCell ref="C35:I35"/>
    <mergeCell ref="J35:K35"/>
    <mergeCell ref="A25:B25"/>
    <mergeCell ref="G25:H25"/>
    <mergeCell ref="A34:K34"/>
    <mergeCell ref="A26:B26"/>
    <mergeCell ref="G26:H26"/>
    <mergeCell ref="A27:K27"/>
    <mergeCell ref="A28:H28"/>
    <mergeCell ref="I28:K33"/>
    <mergeCell ref="A29:B29"/>
    <mergeCell ref="C29:F29"/>
    <mergeCell ref="A30:B30"/>
    <mergeCell ref="C30:F30"/>
    <mergeCell ref="A31:B31"/>
    <mergeCell ref="C31:F31"/>
    <mergeCell ref="A32:B32"/>
    <mergeCell ref="C32:F32"/>
    <mergeCell ref="G23:H23"/>
    <mergeCell ref="A24:B24"/>
    <mergeCell ref="G24:H24"/>
    <mergeCell ref="A22:B22"/>
    <mergeCell ref="G22:H22"/>
    <mergeCell ref="A8:K8"/>
    <mergeCell ref="A9:H9"/>
    <mergeCell ref="I9:K26"/>
    <mergeCell ref="A10:H10"/>
    <mergeCell ref="A11:B11"/>
    <mergeCell ref="A12:B12"/>
    <mergeCell ref="A13:B13"/>
    <mergeCell ref="A14:B14"/>
    <mergeCell ref="A15:H15"/>
    <mergeCell ref="A16:H16"/>
    <mergeCell ref="A17:B17"/>
    <mergeCell ref="A18:B18"/>
    <mergeCell ref="A19:B19"/>
    <mergeCell ref="A20:H20"/>
    <mergeCell ref="A21:H21"/>
    <mergeCell ref="A23:B23"/>
    <mergeCell ref="A1:B1"/>
    <mergeCell ref="C1:I1"/>
    <mergeCell ref="J1:K1"/>
    <mergeCell ref="A2:K2"/>
    <mergeCell ref="A3:B3"/>
    <mergeCell ref="I3:K7"/>
    <mergeCell ref="A4:B4"/>
    <mergeCell ref="A5:B5"/>
    <mergeCell ref="A6:B6"/>
    <mergeCell ref="A7:B7"/>
  </mergeCells>
  <pageMargins left="0.25" right="0.25" top="0.75" bottom="0.75" header="0.3" footer="0.3"/>
  <pageSetup orientation="portrait" r:id="rId1"/>
  <headerFooter>
    <oddHeader>&amp;L&amp;G&amp;R&amp;G</oddHeader>
  </headerFooter>
  <drawing r:id="rId2"/>
  <legacyDrawingHF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2007C04DEAF5E549A21DA66B1DB67748" ma:contentTypeVersion="4" ma:contentTypeDescription="Create a new document." ma:contentTypeScope="" ma:versionID="f57d54b461e3901800a6a1293f63b8a0">
  <xsd:schema xmlns:xsd="http://www.w3.org/2001/XMLSchema" xmlns:xs="http://www.w3.org/2001/XMLSchema" xmlns:p="http://schemas.microsoft.com/office/2006/metadata/properties" xmlns:ns2="e6ac4f5a-f64f-4da8-aff7-6da22847112c" targetNamespace="http://schemas.microsoft.com/office/2006/metadata/properties" ma:root="true" ma:fieldsID="d99b4f5c2acefcd1f55ab5d95a28a0b4" ns2:_="">
    <xsd:import namespace="e6ac4f5a-f64f-4da8-aff7-6da22847112c"/>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NOT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6ac4f5a-f64f-4da8-aff7-6da22847112c"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NOTES" ma:index="11" nillable="true" ma:displayName="NOTES" ma:format="Dropdown" ma:internalName="NOTES">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1 6 " ? > < D a t a M a s h u p   x m l n s = " h t t p : / / s c h e m a s . m i c r o s o f t . c o m / D a t a M a s h u p " > A A A A A K U F A A B Q S w M E F A A C A A g A Q D a L W i T s h 6 S k A A A A 9 g A A A B I A H A B D b 2 5 m a W c v U G F j a 2 F n Z S 5 4 b W w g o h g A K K A U A A A A A A A A A A A A A A A A A A A A A A A A A A A A h Y 9 N D o I w G E S v Q r q n f x p j S C k L t 5 K Y E I 3 b p l Z o h A 9 D i + V u L j y S V x C j q D u X 8 + Y t Z u 7 X m 8 i G p o 4 u p n O 2 h R Q x T F F k Q L c H C 2 W K e n + M l y i T Y q P 0 S Z U m G m V w y e A O K a q 8 P y e E h B B w m O G 2 K w m n l J F 9 v i 5 0 Z R q F P r L 9 L 8 c W n F e g D Z J i 9 x o j O W Z z h h e U Y y r I B E V u 4 S v w c e + z / Y F i 1 d e + 7 4 w 0 E G 8 L Q a Y o y P u D f A B Q S w M E F A A C A A g A Q D a L W 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E A 2 i 1 q u j n J f q A I A A E c c A A A T A B w A R m 9 y b X V s Y X M v U 2 V j d G l v b j E u b S C i G A A o o B Q A A A A A A A A A A A A A A A A A A A A A A A A A A A D t l 9 F u 2 j A U h u + R e A c r v Q k S Z N i Q E D Z x E R J a o r U l C m H V V r h w i W n R T I I S I z a h v v s M D Z 1 a T D e W g o g G E o p 0 j u O c o / / T 8 e + Y D N k 4 D E D 3 6 Q k / 5 X L x A 4 6 I D 8 4 k D 9 9 R U i 7 X g e z g e w K 0 g g Q a g B K W z w H + 6 4 a z a E h 4 x P F H y m p p L J + P K V H M M G A k Y L E s m R / 7 v Z h E c T 8 e h o w p Q 0 z 9 O a G 0 b 4 X z g I b Y j / t N s 6 y e q 3 W t d N 6 E z V L V V G F J R / V m S a t Y Z U t H F o S G o U z 9 k V Q o g l t 7 M q V k w r f G y 1 I b E l Q q 0 q B Q f C r n u d h G U t n i 1 v Y b z z 1 I g 8 d b C z M 8 S J a f S e Y D D u 5 5 n 9 7 P K V k 2 t l q p e B E O 4 l E Y T c y Q z i b B M h n L 6 0 2 K i 4 X 0 F I d S E T C e A 4 z 8 Y I 9 F s I 6 j L f H K l n h 1 S 1 z d E t d e x B 8 L + d w 4 E D b 0 p o 5 A R i c t M 6 R l P p f f U L O W q F n Z g 5 L u b O a D K w i c a M z 3 W n 4 m B k 2 K g + + g B C r 8 3 y V T g M q o u p O a N b G a t U 0 1 n S i c h I w 3 2 y b Y 5 4 X + V j T J J P G 1 l j V e Q Z I x K O 3 y h n A U N 1 g 0 I 8 8 1 7 I S I o I I l L Y 7 h e n y j 1 2 J a r a 7 p 2 o 5 n d 6 7 / G p i v n Z 5 7 J t N R w X F t s 7 V O B 7 P J H Y l 2 J k H P G g m 6 m A Q 9 P Q n 6 f 0 0 C h A k J 1 Y y Q w A s W k Q D h O 0 x 4 C P c 9 4 f 9 d n f 2 c v y e F U i q E t E Q h W M 6 I P L x i k T x I S z 1 K k X a Y U X r V s V q X G 2 L e G J 5 n X L S A / H l e 4 E k 7 Y F p V W e 6 z y v a u b Q + 4 x v V F a + P F L 5 3 L 1 Y s f Q L v l e t / 4 0 2 k b 3 c 1 1 N 7 b l t Y X D G L w Y x K / w q q U b 0 K i W O c D E r g 2 l d 2 3 o Q K 5 N D N h b R / U f K a i m p E D P H A V i x 4 b S O z Z 0 I M d 2 h B T U M 0 e B + D 6 O B P f x X S m o H 6 1 v 3 z s G a u Y w U M U Y q O k x U E + e Y 6 + e I z v 3 j p P v 2 K / v y B A J J + / x / i R o m S T h d N k 9 2 o P n F 1 B L A Q I t A B Q A A g A I A E A 2 i 1 o k 7 I e k p A A A A P Y A A A A S A A A A A A A A A A A A A A A A A A A A A A B D b 2 5 m a W c v U G F j a 2 F n Z S 5 4 b W x Q S w E C L Q A U A A I A C A B A N o t a U 3 I 4 L J s A A A D h A A A A E w A A A A A A A A A A A A A A A A D w A A A A W 0 N v b n R l b n R f V H l w Z X N d L n h t b F B L A Q I t A B Q A A g A I A E A 2 i 1 q u j n J f q A I A A E c c A A A T A A A A A A A A A A A A A A A A A N g B A A B G b 3 J t d W x h c y 9 T Z W N 0 a W 9 u M S 5 t U E s F B g A A A A A D A A M A w g A A A M 0 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i 6 Z A A A A A A A A D J k 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1 R h Y m x l M D A 5 J T I w K F B h Z 2 U l M j A 2 K 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R X J y b 3 J D b 3 V u d C I g V m F s d W U 9 I m w w I i A v P j x F b n R y e S B U e X B l P S J G a W x s T G F z d F V w Z G F 0 Z W Q i I F Z h b H V l P S J k M j A y N S 0 w M y 0 x O V Q x M z o w M j o y N C 4 0 M D Y z M T Y y W i I g L z 4 8 R W 5 0 c n k g V H l w Z T 0 i R m l s b E N v b H V t b l R 5 c G V z I i B W Y W x 1 Z T 0 i c 0 J n W U d C Z 1 l H I i A v P j x F b n R y e S B U e X B l P S J G a W x s Q 2 9 s d W 1 u T m F t Z X M i I F Z h b H V l P S J z W y Z x d W 9 0 O 0 N v b H V t b j E m c X V v d D s s J n F 1 b 3 Q 7 Q 2 9 s d W 1 u M i Z x d W 9 0 O y w m c X V v d D t D b 2 x 1 b W 4 z J n F 1 b 3 Q 7 L C Z x d W 9 0 O 0 N v b H V t b j Q m c X V v d D s s J n F 1 b 3 Q 7 Q 2 9 s d W 1 u N S Z x d W 9 0 O y w m c X V v d D t D b 2 x 1 b W 4 2 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R d W V y e U l E I i B W Y W x 1 Z T 0 i c z R k Y z E 3 O T Q y L W U 4 N z A t N D M y M C 1 i Z D Q x L W E w Y z I z N z c 1 M D k 1 M S I g L z 4 8 R W 5 0 c n k g V H l w Z T 0 i U m V s Y X R p b 2 5 z a G l w S W 5 m b 0 N v b n R h a W 5 l c i I g V m F s d W U 9 I n N 7 J n F 1 b 3 Q 7 Y 2 9 s d W 1 u Q 2 9 1 b n Q m c X V v d D s 6 N i w m c X V v d D t r Z X l D b 2 x 1 b W 5 O Y W 1 l c y Z x d W 9 0 O z p b X S w m c X V v d D t x d W V y e V J l b G F 0 a W 9 u c 2 h p c H M m c X V v d D s 6 W 1 0 s J n F 1 b 3 Q 7 Y 2 9 s d W 1 u S W R l b n R p d G l l c y Z x d W 9 0 O z p b J n F 1 b 3 Q 7 U 2 V j d G l v b j E v V G F i b G U w M D k g K F B h Z 2 U g N i k v Q X V 0 b 1 J l b W 9 2 Z W R D b 2 x 1 b W 5 z M S 5 7 Q 2 9 s d W 1 u M S w w f S Z x d W 9 0 O y w m c X V v d D t T Z W N 0 a W 9 u M S 9 U Y W J s Z T A w O S A o U G F n Z S A 2 K S 9 B d X R v U m V t b 3 Z l Z E N v b H V t b n M x L n t D b 2 x 1 b W 4 y L D F 9 J n F 1 b 3 Q 7 L C Z x d W 9 0 O 1 N l Y 3 R p b 2 4 x L 1 R h Y m x l M D A 5 I C h Q Y W d l I D Y p L 0 F 1 d G 9 S Z W 1 v d m V k Q 2 9 s d W 1 u c z E u e 0 N v b H V t b j M s M n 0 m c X V v d D s s J n F 1 b 3 Q 7 U 2 V j d G l v b j E v V G F i b G U w M D k g K F B h Z 2 U g N i k v Q X V 0 b 1 J l b W 9 2 Z W R D b 2 x 1 b W 5 z M S 5 7 Q 2 9 s d W 1 u N C w z f S Z x d W 9 0 O y w m c X V v d D t T Z W N 0 a W 9 u M S 9 U Y W J s Z T A w O S A o U G F n Z S A 2 K S 9 B d X R v U m V t b 3 Z l Z E N v b H V t b n M x L n t D b 2 x 1 b W 4 1 L D R 9 J n F 1 b 3 Q 7 L C Z x d W 9 0 O 1 N l Y 3 R p b 2 4 x L 1 R h Y m x l M D A 5 I C h Q Y W d l I D Y p L 0 F 1 d G 9 S Z W 1 v d m V k Q 2 9 s d W 1 u c z E u e 0 N v b H V t b j Y s N X 0 m c X V v d D t d L C Z x d W 9 0 O 0 N v b H V t b k N v d W 5 0 J n F 1 b 3 Q 7 O j Y s J n F 1 b 3 Q 7 S 2 V 5 Q 2 9 s d W 1 u T m F t Z X M m c X V v d D s 6 W 1 0 s J n F 1 b 3 Q 7 Q 2 9 s d W 1 u S W R l b n R p d G l l c y Z x d W 9 0 O z p b J n F 1 b 3 Q 7 U 2 V j d G l v b j E v V G F i b G U w M D k g K F B h Z 2 U g N i k v Q X V 0 b 1 J l b W 9 2 Z W R D b 2 x 1 b W 5 z M S 5 7 Q 2 9 s d W 1 u M S w w f S Z x d W 9 0 O y w m c X V v d D t T Z W N 0 a W 9 u M S 9 U Y W J s Z T A w O S A o U G F n Z S A 2 K S 9 B d X R v U m V t b 3 Z l Z E N v b H V t b n M x L n t D b 2 x 1 b W 4 y L D F 9 J n F 1 b 3 Q 7 L C Z x d W 9 0 O 1 N l Y 3 R p b 2 4 x L 1 R h Y m x l M D A 5 I C h Q Y W d l I D Y p L 0 F 1 d G 9 S Z W 1 v d m V k Q 2 9 s d W 1 u c z E u e 0 N v b H V t b j M s M n 0 m c X V v d D s s J n F 1 b 3 Q 7 U 2 V j d G l v b j E v V G F i b G U w M D k g K F B h Z 2 U g N i k v Q X V 0 b 1 J l b W 9 2 Z W R D b 2 x 1 b W 5 z M S 5 7 Q 2 9 s d W 1 u N C w z f S Z x d W 9 0 O y w m c X V v d D t T Z W N 0 a W 9 u M S 9 U Y W J s Z T A w O S A o U G F n Z S A 2 K S 9 B d X R v U m V t b 3 Z l Z E N v b H V t b n M x L n t D b 2 x 1 b W 4 1 L D R 9 J n F 1 b 3 Q 7 L C Z x d W 9 0 O 1 N l Y 3 R p b 2 4 x L 1 R h Y m x l M D A 5 I C h Q Y W d l I D Y p L 0 F 1 d G 9 S Z W 1 v d m V k Q 2 9 s d W 1 u c z E u e 0 N v b H V t b j Y s N X 0 m c X V v d D t d L C Z x d W 9 0 O 1 J l b G F 0 a W 9 u c 2 h p c E l u Z m 8 m c X V v d D s 6 W 1 1 9 I i A v P j x F b n R y e S B U e X B l P S J S Z X N 1 b H R U e X B l I i B W Y W x 1 Z T 0 i c 1 R h Y m x l I i A v P j x F b n R y e S B U e X B l P S J G a W x s T 2 J q Z W N 0 V H l w Z S I g V m F s d W U 9 I n N D b 2 5 u Z W N 0 a W 9 u T 2 5 s e S I g L z 4 8 R W 5 0 c n k g V H l w Z T 0 i T m F t Z V V w Z G F 0 Z W R B Z n R l c k Z p b G w i I F Z h b H V l P S J s M C I g L z 4 8 L 1 N 0 Y W J s Z U V u d H J p Z X M + P C 9 J d G V t P j x J d G V t P j x J d G V t T G 9 j Y X R p b 2 4 + P E l 0 Z W 1 U e X B l P k Z v c m 1 1 b G E 8 L 0 l 0 Z W 1 U e X B l P j x J d G V t U G F 0 a D 5 T Z W N 0 a W 9 u M S 9 U Y W J s Z T A w O S U y M C h Q Y W d l J T I w N i k l M j A o M i k 8 L 0 l 0 Z W 1 Q Y X R o P j w v S X R l b U x v Y 2 F 0 a W 9 u P j x T d G F i b G V F b n R y a W V z P j x F b n R y e S B U e X B l P S J B Z G R l Z F R v R G F 0 Y U 1 v Z G V s I i B W Y W x 1 Z T 0 i b D A i I C 8 + P E V u d H J 5 I F R 5 c G U 9 I k J 1 Z m Z l c k 5 l e H R S Z W Z y Z X N o I i B W Y W x 1 Z T 0 i b D E i I C 8 + P E V u d H J 5 I F R 5 c G U 9 I k Z p b G x D b 3 V u d C I g V m F s d W U 9 I m w x M i I g L z 4 8 R W 5 0 c n k g V H l w Z T 0 i R m l s b E V u Y W J s Z W Q i I F Z h b H V l P S J s M C I g L z 4 8 R W 5 0 c n k g V H l w Z T 0 i R m l s b E V y c m 9 y Q 2 9 k Z S I g V m F s d W U 9 I n N V b m t u b 3 d u I i A v P j x F b n R y e S B U e X B l P S J G a W x s R X J y b 3 J D b 3 V u d C I g V m F s d W U 9 I m w w I i A v P j x F b n R y e S B U e X B l P S J G a W x s T G F z d F V w Z G F 0 Z W Q i I F Z h b H V l P S J k M j A y N S 0 w M y 0 x O V Q x M z o w M j o y N C 4 0 M D Y z M T Y y W i I g L z 4 8 R W 5 0 c n k g V H l w Z T 0 i R m l s b E N v b H V t b l R 5 c G V z I i B W Y W x 1 Z T 0 i c 0 J n W U d C Z 1 l H I i A v P j x F b n R y e S B U e X B l P S J G a W x s Q 2 9 s d W 1 u T m F t Z X M i I F Z h b H V l P S J z W y Z x d W 9 0 O 0 N v b H V t b j E m c X V v d D s s J n F 1 b 3 Q 7 Q 2 9 s d W 1 u M i Z x d W 9 0 O y w m c X V v d D t D b 2 x 1 b W 4 z J n F 1 b 3 Q 7 L C Z x d W 9 0 O 0 N v b H V t b j Q m c X V v d D s s J n F 1 b 3 Q 7 Q 2 9 s d W 1 u N S Z x d W 9 0 O y w m c X V v d D t D b 2 x 1 b W 4 2 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R d W V y e U l E I i B W Y W x 1 Z T 0 i c 2 I y N D U w M j E w L W Q 5 N W E t N D c z O S 0 5 O D Q 2 L T M x Y z M y M 2 M 0 Y z l i N S I g L z 4 8 R W 5 0 c n k g V H l w Z T 0 i U m V s Y X R p b 2 5 z a G l w S W 5 m b 0 N v b n R h a W 5 l c i I g V m F s d W U 9 I n N 7 J n F 1 b 3 Q 7 Y 2 9 s d W 1 u Q 2 9 1 b n Q m c X V v d D s 6 N i w m c X V v d D t r Z X l D b 2 x 1 b W 5 O Y W 1 l c y Z x d W 9 0 O z p b X S w m c X V v d D t x d W V y e V J l b G F 0 a W 9 u c 2 h p c H M m c X V v d D s 6 W 1 0 s J n F 1 b 3 Q 7 Y 2 9 s d W 1 u S W R l b n R p d G l l c y Z x d W 9 0 O z p b J n F 1 b 3 Q 7 U 2 V j d G l v b j E v V G F i b G U w M D k g K F B h Z 2 U g N i k v Q X V 0 b 1 J l b W 9 2 Z W R D b 2 x 1 b W 5 z M S 5 7 Q 2 9 s d W 1 u M S w w f S Z x d W 9 0 O y w m c X V v d D t T Z W N 0 a W 9 u M S 9 U Y W J s Z T A w O S A o U G F n Z S A 2 K S 9 B d X R v U m V t b 3 Z l Z E N v b H V t b n M x L n t D b 2 x 1 b W 4 y L D F 9 J n F 1 b 3 Q 7 L C Z x d W 9 0 O 1 N l Y 3 R p b 2 4 x L 1 R h Y m x l M D A 5 I C h Q Y W d l I D Y p L 0 F 1 d G 9 S Z W 1 v d m V k Q 2 9 s d W 1 u c z E u e 0 N v b H V t b j M s M n 0 m c X V v d D s s J n F 1 b 3 Q 7 U 2 V j d G l v b j E v V G F i b G U w M D k g K F B h Z 2 U g N i k v Q X V 0 b 1 J l b W 9 2 Z W R D b 2 x 1 b W 5 z M S 5 7 Q 2 9 s d W 1 u N C w z f S Z x d W 9 0 O y w m c X V v d D t T Z W N 0 a W 9 u M S 9 U Y W J s Z T A w O S A o U G F n Z S A 2 K S 9 B d X R v U m V t b 3 Z l Z E N v b H V t b n M x L n t D b 2 x 1 b W 4 1 L D R 9 J n F 1 b 3 Q 7 L C Z x d W 9 0 O 1 N l Y 3 R p b 2 4 x L 1 R h Y m x l M D A 5 I C h Q Y W d l I D Y p L 0 F 1 d G 9 S Z W 1 v d m V k Q 2 9 s d W 1 u c z E u e 0 N v b H V t b j Y s N X 0 m c X V v d D t d L C Z x d W 9 0 O 0 N v b H V t b k N v d W 5 0 J n F 1 b 3 Q 7 O j Y s J n F 1 b 3 Q 7 S 2 V 5 Q 2 9 s d W 1 u T m F t Z X M m c X V v d D s 6 W 1 0 s J n F 1 b 3 Q 7 Q 2 9 s d W 1 u S W R l b n R p d G l l c y Z x d W 9 0 O z p b J n F 1 b 3 Q 7 U 2 V j d G l v b j E v V G F i b G U w M D k g K F B h Z 2 U g N i k v Q X V 0 b 1 J l b W 9 2 Z W R D b 2 x 1 b W 5 z M S 5 7 Q 2 9 s d W 1 u M S w w f S Z x d W 9 0 O y w m c X V v d D t T Z W N 0 a W 9 u M S 9 U Y W J s Z T A w O S A o U G F n Z S A 2 K S 9 B d X R v U m V t b 3 Z l Z E N v b H V t b n M x L n t D b 2 x 1 b W 4 y L D F 9 J n F 1 b 3 Q 7 L C Z x d W 9 0 O 1 N l Y 3 R p b 2 4 x L 1 R h Y m x l M D A 5 I C h Q Y W d l I D Y p L 0 F 1 d G 9 S Z W 1 v d m V k Q 2 9 s d W 1 u c z E u e 0 N v b H V t b j M s M n 0 m c X V v d D s s J n F 1 b 3 Q 7 U 2 V j d G l v b j E v V G F i b G U w M D k g K F B h Z 2 U g N i k v Q X V 0 b 1 J l b W 9 2 Z W R D b 2 x 1 b W 5 z M S 5 7 Q 2 9 s d W 1 u N C w z f S Z x d W 9 0 O y w m c X V v d D t T Z W N 0 a W 9 u M S 9 U Y W J s Z T A w O S A o U G F n Z S A 2 K S 9 B d X R v U m V t b 3 Z l Z E N v b H V t b n M x L n t D b 2 x 1 b W 4 1 L D R 9 J n F 1 b 3 Q 7 L C Z x d W 9 0 O 1 N l Y 3 R p b 2 4 x L 1 R h Y m x l M D A 5 I C h Q Y W d l I D Y p L 0 F 1 d G 9 S Z W 1 v d m V k Q 2 9 s d W 1 u c z E u e 0 N v b H V t b j Y s N X 0 m c X V v d D t d L C Z x d W 9 0 O 1 J l b G F 0 a W 9 u c 2 h p c E l u Z m 8 m c X V v d D s 6 W 1 1 9 I i A v P j x F b n R y e S B U e X B l P S J S Z X N 1 b H R U e X B l I i B W Y W x 1 Z T 0 i c 1 R h Y m x l I i A v P j x F b n R y e S B U e X B l P S J G a W x s T 2 J q Z W N 0 V H l w Z S I g V m F s d W U 9 I n N D b 2 5 u Z W N 0 a W 9 u T 2 5 s e S I g L z 4 8 R W 5 0 c n k g V H l w Z T 0 i T G 9 h Z G V k V G 9 B b m F s e X N p c 1 N l c n Z p Y 2 V z I i B W Y W x 1 Z T 0 i b D A i I C 8 + P C 9 T d G F i b G V F b n R y a W V z P j w v S X R l b T 4 8 S X R l b T 4 8 S X R l b U x v Y 2 F 0 a W 9 u P j x J d G V t V H l w Z T 5 G b 3 J t d W x h P C 9 J d G V t V H l w Z T 4 8 S X R l b V B h d G g + U 2 V j d G l v b j E v V G F i b G U w M D k l M j A o U G F n Z S U y M D Y p L 1 N v d X J j Z T w v S X R l b V B h d G g + P C 9 J d G V t T G 9 j Y X R p b 2 4 + P F N 0 Y W J s Z U V u d H J p Z X M g L z 4 8 L 0 l 0 Z W 0 + P E l 0 Z W 0 + P E l 0 Z W 1 M b 2 N h d G l v b j 4 8 S X R l b V R 5 c G U + R m 9 y b X V s Y T w v S X R l b V R 5 c G U + P E l 0 Z W 1 Q Y X R o P l N l Y 3 R p b 2 4 x L 1 R h Y m x l M D A 5 J T I w K F B h Z 2 U l M j A 2 K S 9 U Y W J s Z T A w O T w v S X R l b V B h d G g + P C 9 J d G V t T G 9 j Y X R p b 2 4 + P F N 0 Y W J s Z U V u d H J p Z X M g L z 4 8 L 0 l 0 Z W 0 + P E l 0 Z W 0 + P E l 0 Z W 1 M b 2 N h d G l v b j 4 8 S X R l b V R 5 c G U + R m 9 y b X V s Y T w v S X R l b V R 5 c G U + P E l 0 Z W 1 Q Y X R o P l N l Y 3 R p b 2 4 x L 1 R h Y m x l M D A 5 J T I w K F B h Z 2 U l M j A 2 K S 9 D a G F u Z 2 V k J T I w V H l w Z T w v S X R l b V B h d G g + P C 9 J d G V t T G 9 j Y X R p b 2 4 + P F N 0 Y W J s Z U V u d H J p Z X M g L z 4 8 L 0 l 0 Z W 0 + P E l 0 Z W 0 + P E l 0 Z W 1 M b 2 N h d G l v b j 4 8 S X R l b V R 5 c G U + R m 9 y b X V s Y T w v S X R l b V R 5 c G U + P E l 0 Z W 1 Q Y X R o P l N l Y 3 R p b 2 4 x L 1 R h Y m x l M D A 5 J T I w K F B h Z 2 U l M j A 2 K S U y M C g y K S 9 T b 3 V y Y 2 U 8 L 0 l 0 Z W 1 Q Y X R o P j w v S X R l b U x v Y 2 F 0 a W 9 u P j x T d G F i b G V F b n R y a W V z I C 8 + P C 9 J d G V t P j x J d G V t P j x J d G V t T G 9 j Y X R p b 2 4 + P E l 0 Z W 1 U e X B l P k Z v c m 1 1 b G E 8 L 0 l 0 Z W 1 U e X B l P j x J d G V t U G F 0 a D 5 T Z W N 0 a W 9 u M S 9 U Y W J s Z T A w O S U y M C h Q Y W d l J T I w N i k l M j A o M i k v V G F i b G U w M D k 8 L 0 l 0 Z W 1 Q Y X R o P j w v S X R l b U x v Y 2 F 0 a W 9 u P j x T d G F i b G V F b n R y a W V z I C 8 + P C 9 J d G V t P j x J d G V t P j x J d G V t T G 9 j Y X R p b 2 4 + P E l 0 Z W 1 U e X B l P k Z v c m 1 1 b G E 8 L 0 l 0 Z W 1 U e X B l P j x J d G V t U G F 0 a D 5 T Z W N 0 a W 9 u M S 9 U Y W J s Z T A w O S U y M C h Q Y W d l J T I w N i k l M j A o M i k v Q 2 h h b m d l Z C U y M F R 5 c G U 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V G F i b G U w M D c l M j A o U G F n Z S U y M D M p P C 9 J d G V t U G F 0 a D 4 8 L 0 l 0 Z W 1 M b 2 N h d G l v b j 4 8 U 3 R h Y m x l R W 5 0 c m l l c z 4 8 R W 5 0 c n k g V H l w Z T 0 i S X N Q c m l 2 Y X R l I i B W Y W x 1 Z T 0 i b D A i I C 8 + P E V u d H J 5 I F R 5 c G U 9 I l F 1 Z X J 5 S U Q i I F Z h b H V l P S J z Z T M 2 M 2 Y 3 Z m M t Z G M 2 Z i 0 0 N m I 5 L T k x Y W I t O G Q y Y m I 4 Z T Q w Z W Z i 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C I g L z 4 8 R W 5 0 c n k g V H l w Z T 0 i R m l s b E N v d W 5 0 I i B W Y W x 1 Z T 0 i b D I i I C 8 + P E V u d H J 5 I F R 5 c G U 9 I k Z p b G x F c n J v c k N v Z G U i I F Z h b H V l P S J z V W 5 r b m 9 3 b i I g L z 4 8 R W 5 0 c n k g V H l w Z T 0 i R m l s b E V y c m 9 y Q 2 9 1 b n Q i I F Z h b H V l P S J s M C I g L z 4 8 R W 5 0 c n k g V H l w Z T 0 i R m l s b E x h c 3 R V c G R h d G V k I i B W Y W x 1 Z T 0 i Z D I w M j U t M D M t M j F U M T k 6 M j c 6 M D I u M T c y N D M x O F o i I C 8 + P E V u d H J 5 I F R 5 c G U 9 I k Z p b G x D b 2 x 1 b W 5 U e X B l c y I g V m F s d W U 9 I n N C Z 1 l H Q l E 9 P S I g L z 4 8 R W 5 0 c n k g V H l w Z T 0 i R m l s b E N v b H V t b k 5 h b W V z I i B W Y W x 1 Z T 0 i c 1 s m c X V v d D t Q Q V J U I C M m c X V v d D s s J n F 1 b 3 Q 7 R E V T Q 1 J J U F R J T 0 4 m c X V v d D s s J n F 1 b 3 Q 7 Q 2 9 s d W 1 u M y Z x d W 9 0 O y w m c X V v d D t Z T 1 V S X G 5 Q U k l D R 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R h Y m x l M D A 3 I C h Q Y W d l I D M p L 0 F 1 d G 9 S Z W 1 v d m V k Q 2 9 s d W 1 u c z E u e 1 B B U l Q g I y w w f S Z x d W 9 0 O y w m c X V v d D t T Z W N 0 a W 9 u M S 9 U Y W J s Z T A w N y A o U G F n Z S A z K S 9 B d X R v U m V t b 3 Z l Z E N v b H V t b n M x L n t E R V N D U k l Q V E l P T i w x f S Z x d W 9 0 O y w m c X V v d D t T Z W N 0 a W 9 u M S 9 U Y W J s Z T A w N y A o U G F n Z S A z K S 9 B d X R v U m V t b 3 Z l Z E N v b H V t b n M x L n t D b 2 x 1 b W 4 z L D J 9 J n F 1 b 3 Q 7 L C Z x d W 9 0 O 1 N l Y 3 R p b 2 4 x L 1 R h Y m x l M D A 3 I C h Q Y W d l I D M p L 0 F 1 d G 9 S Z W 1 v d m V k Q 2 9 s d W 1 u c z E u e 1 l P V V J c b l B S S U N F L D N 9 J n F 1 b 3 Q 7 X S w m c X V v d D t D b 2 x 1 b W 5 D b 3 V u d C Z x d W 9 0 O z o 0 L C Z x d W 9 0 O 0 t l e U N v b H V t b k 5 h b W V z J n F 1 b 3 Q 7 O l t d L C Z x d W 9 0 O 0 N v b H V t b k l k Z W 5 0 a X R p Z X M m c X V v d D s 6 W y Z x d W 9 0 O 1 N l Y 3 R p b 2 4 x L 1 R h Y m x l M D A 3 I C h Q Y W d l I D M p L 0 F 1 d G 9 S Z W 1 v d m V k Q 2 9 s d W 1 u c z E u e 1 B B U l Q g I y w w f S Z x d W 9 0 O y w m c X V v d D t T Z W N 0 a W 9 u M S 9 U Y W J s Z T A w N y A o U G F n Z S A z K S 9 B d X R v U m V t b 3 Z l Z E N v b H V t b n M x L n t E R V N D U k l Q V E l P T i w x f S Z x d W 9 0 O y w m c X V v d D t T Z W N 0 a W 9 u M S 9 U Y W J s Z T A w N y A o U G F n Z S A z K S 9 B d X R v U m V t b 3 Z l Z E N v b H V t b n M x L n t D b 2 x 1 b W 4 z L D J 9 J n F 1 b 3 Q 7 L C Z x d W 9 0 O 1 N l Y 3 R p b 2 4 x L 1 R h Y m x l M D A 3 I C h Q Y W d l I D M p L 0 F 1 d G 9 S Z W 1 v d m V k Q 2 9 s d W 1 u c z E u e 1 l P V V J c b l B S S U N F L D N 9 J n F 1 b 3 Q 7 X S w m c X V v d D t S Z W x h d G l v b n N o a X B J b m Z v J n F 1 b 3 Q 7 O l t d f S I g L z 4 8 L 1 N 0 Y W J s Z U V u d H J p Z X M + P C 9 J d G V t P j x J d G V t P j x J d G V t T G 9 j Y X R p b 2 4 + P E l 0 Z W 1 U e X B l P k Z v c m 1 1 b G E 8 L 0 l 0 Z W 1 U e X B l P j x J d G V t U G F 0 a D 5 T Z W N 0 a W 9 u M S 9 U Y W J s Z T A w N y U y M C h Q Y W d l J T I w M y k v U 2 9 1 c m N l P C 9 J d G V t U G F 0 a D 4 8 L 0 l 0 Z W 1 M b 2 N h d G l v b j 4 8 U 3 R h Y m x l R W 5 0 c m l l c y A v P j w v S X R l b T 4 8 S X R l b T 4 8 S X R l b U x v Y 2 F 0 a W 9 u P j x J d G V t V H l w Z T 5 G b 3 J t d W x h P C 9 J d G V t V H l w Z T 4 8 S X R l b V B h d G g + U 2 V j d G l v b j E v V G F i b G U w M D c l M j A o U G F n Z S U y M D M p L 1 R h Y m x l M D A 3 P C 9 J d G V t U G F 0 a D 4 8 L 0 l 0 Z W 1 M b 2 N h d G l v b j 4 8 U 3 R h Y m x l R W 5 0 c m l l c y A v P j w v S X R l b T 4 8 S X R l b T 4 8 S X R l b U x v Y 2 F 0 a W 9 u P j x J d G V t V H l w Z T 5 G b 3 J t d W x h P C 9 J d G V t V H l w Z T 4 8 S X R l b V B h d G g + U 2 V j d G l v b j E v V G F i b G U w M D c l M j A o U G F n Z S U y M D M p L 1 B y b 2 1 v d G V k J T I w S G V h Z G V y c z w v S X R l b V B h d G g + P C 9 J d G V t T G 9 j Y X R p b 2 4 + P F N 0 Y W J s Z U V u d H J p Z X M g L z 4 8 L 0 l 0 Z W 0 + P E l 0 Z W 0 + P E l 0 Z W 1 M b 2 N h d G l v b j 4 8 S X R l b V R 5 c G U + R m 9 y b X V s Y T w v S X R l b V R 5 c G U + P E l 0 Z W 1 Q Y X R o P l N l Y 3 R p b 2 4 x L 1 R h Y m x l M D A 3 J T I w K F B h Z 2 U l M j A z K S 9 D a G F u Z 2 V k J T I w V H l w Z T w v S X R l b V B h d G g + P C 9 J d G V t T G 9 j Y X R p b 2 4 + P F N 0 Y W J s Z U V u d H J p Z X M g L z 4 8 L 0 l 0 Z W 0 + P E l 0 Z W 0 + P E l 0 Z W 1 M b 2 N h d G l v b j 4 8 S X R l b V R 5 c G U + R m 9 y b X V s Y T w v S X R l b V R 5 c G U + P E l 0 Z W 1 Q Y X R o P l N l Y 3 R p b 2 4 x L 1 R h Y m x l M D A 4 J T I w K F B h Z 2 U l M j A z K T w v S X R l b V B h d G g + P C 9 J d G V t T G 9 j Y X R p b 2 4 + P F N 0 Y W J s Z U V u d H J p Z X M + P E V u d H J 5 I F R 5 c G U 9 I k l z U H J p d m F 0 Z S I g V m F s d W U 9 I m w w I i A v P j x F b n R y e S B U e X B l P S J R d W V y e U l E I i B W Y W x 1 Z T 0 i c z Q 2 M z E 3 Z W F h L W M y N T M t N G U 0 Y y 1 i M T Y 0 L T E z Y j J h Z W M 0 Z j F j N 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U m V j b 3 Z l c n l U Y X J n Z X R T a G V l d C I g V m F s d W U 9 I n N U Y W J s Z T A w N y A o U G F n Z S A z K S I g L z 4 8 R W 5 0 c n k g V H l w Z T 0 i U m V j b 3 Z l c n l U Y X J n Z X R D b 2 x 1 b W 4 i I F Z h b H V l P S J s M S I g L z 4 8 R W 5 0 c n k g V H l w Z T 0 i U m V j b 3 Z l c n l U Y X J n Z X R S b 3 c i I F Z h b H V l P S J s N S I g L z 4 8 R W 5 0 c n k g V H l w Z T 0 i R m l s b G V k Q 2 9 t c G x l d G V S Z X N 1 b H R U b 1 d v c m t z a G V l d C I g V m F s d W U 9 I m w x I i A v P j x F b n R y e S B U e X B l P S J B Z G R l Z F R v R G F 0 Y U 1 v Z G V s I i B W Y W x 1 Z T 0 i b D A i I C 8 + P E V u d H J 5 I F R 5 c G U 9 I k Z p b G x D b 3 V u d C I g V m F s d W U 9 I m w 0 I i A v P j x F b n R y e S B U e X B l P S J G a W x s R X J y b 3 J D b 2 R l I i B W Y W x 1 Z T 0 i c 1 V u a 2 5 v d 2 4 i I C 8 + P E V u d H J 5 I F R 5 c G U 9 I k Z p b G x F c n J v c k N v d W 5 0 I i B W Y W x 1 Z T 0 i b D A i I C 8 + P E V u d H J 5 I F R 5 c G U 9 I k Z p b G x M Y X N 0 V X B k Y X R l Z C I g V m F s d W U 9 I m Q y M D I 1 L T A z L T I x V D E 5 O j I 3 O j Q 3 L j I 3 M z E 2 M D V a I i A v P j x F b n R y e S B U e X B l P S J G a W x s Q 2 9 s d W 1 u V H l w Z X M i I F Z h b H V l P S J z Q m d Z R 0 J R P T 0 i I C 8 + P E V u d H J 5 I F R 5 c G U 9 I k Z p b G x D b 2 x 1 b W 5 O Y W 1 l c y I g V m F s d W U 9 I n N b J n F 1 b 3 Q 7 U E F S V C A j J n F 1 b 3 Q 7 L C Z x d W 9 0 O 0 R F U 0 N S S V B U S U 9 O J n F 1 b 3 Q 7 L C Z x d W 9 0 O 0 N v b H V t b j M m c X V v d D s s J n F 1 b 3 Q 7 W U 9 V U l x u U F J J Q 0 U 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U Y W J s Z T A w O C A o U G F n Z S A z K S 9 B d X R v U m V t b 3 Z l Z E N v b H V t b n M x L n t Q Q V J U I C M s M H 0 m c X V v d D s s J n F 1 b 3 Q 7 U 2 V j d G l v b j E v V G F i b G U w M D g g K F B h Z 2 U g M y k v Q X V 0 b 1 J l b W 9 2 Z W R D b 2 x 1 b W 5 z M S 5 7 R E V T Q 1 J J U F R J T 0 4 s M X 0 m c X V v d D s s J n F 1 b 3 Q 7 U 2 V j d G l v b j E v V G F i b G U w M D g g K F B h Z 2 U g M y k v Q X V 0 b 1 J l b W 9 2 Z W R D b 2 x 1 b W 5 z M S 5 7 Q 2 9 s d W 1 u M y w y f S Z x d W 9 0 O y w m c X V v d D t T Z W N 0 a W 9 u M S 9 U Y W J s Z T A w O C A o U G F n Z S A z K S 9 B d X R v U m V t b 3 Z l Z E N v b H V t b n M x L n t Z T 1 V S X G 5 Q U k l D R S w z f S Z x d W 9 0 O 1 0 s J n F 1 b 3 Q 7 Q 2 9 s d W 1 u Q 2 9 1 b n Q m c X V v d D s 6 N C w m c X V v d D t L Z X l D b 2 x 1 b W 5 O Y W 1 l c y Z x d W 9 0 O z p b X S w m c X V v d D t D b 2 x 1 b W 5 J Z G V u d G l 0 a W V z J n F 1 b 3 Q 7 O l s m c X V v d D t T Z W N 0 a W 9 u M S 9 U Y W J s Z T A w O C A o U G F n Z S A z K S 9 B d X R v U m V t b 3 Z l Z E N v b H V t b n M x L n t Q Q V J U I C M s M H 0 m c X V v d D s s J n F 1 b 3 Q 7 U 2 V j d G l v b j E v V G F i b G U w M D g g K F B h Z 2 U g M y k v Q X V 0 b 1 J l b W 9 2 Z W R D b 2 x 1 b W 5 z M S 5 7 R E V T Q 1 J J U F R J T 0 4 s M X 0 m c X V v d D s s J n F 1 b 3 Q 7 U 2 V j d G l v b j E v V G F i b G U w M D g g K F B h Z 2 U g M y k v Q X V 0 b 1 J l b W 9 2 Z W R D b 2 x 1 b W 5 z M S 5 7 Q 2 9 s d W 1 u M y w y f S Z x d W 9 0 O y w m c X V v d D t T Z W N 0 a W 9 u M S 9 U Y W J s Z T A w O C A o U G F n Z S A z K S 9 B d X R v U m V t b 3 Z l Z E N v b H V t b n M x L n t Z T 1 V S X G 5 Q U k l D R S w z f S Z x d W 9 0 O 1 0 s J n F 1 b 3 Q 7 U m V s Y X R p b 2 5 z a G l w S W 5 m b y Z x d W 9 0 O z p b X X 0 i I C 8 + P C 9 T d G F i b G V F b n R y a W V z P j w v S X R l b T 4 8 S X R l b T 4 8 S X R l b U x v Y 2 F 0 a W 9 u P j x J d G V t V H l w Z T 5 G b 3 J t d W x h P C 9 J d G V t V H l w Z T 4 8 S X R l b V B h d G g + U 2 V j d G l v b j E v V G F i b G U w M D g l M j A o U G F n Z S U y M D M p L 1 N v d X J j Z T w v S X R l b V B h d G g + P C 9 J d G V t T G 9 j Y X R p b 2 4 + P F N 0 Y W J s Z U V u d H J p Z X M g L z 4 8 L 0 l 0 Z W 0 + P E l 0 Z W 0 + P E l 0 Z W 1 M b 2 N h d G l v b j 4 8 S X R l b V R 5 c G U + R m 9 y b X V s Y T w v S X R l b V R 5 c G U + P E l 0 Z W 1 Q Y X R o P l N l Y 3 R p b 2 4 x L 1 R h Y m x l M D A 4 J T I w K F B h Z 2 U l M j A z K S 9 U Y W J s Z T A w O D w v S X R l b V B h d G g + P C 9 J d G V t T G 9 j Y X R p b 2 4 + P F N 0 Y W J s Z U V u d H J p Z X M g L z 4 8 L 0 l 0 Z W 0 + P E l 0 Z W 0 + P E l 0 Z W 1 M b 2 N h d G l v b j 4 8 S X R l b V R 5 c G U + R m 9 y b X V s Y T w v S X R l b V R 5 c G U + P E l 0 Z W 1 Q Y X R o P l N l Y 3 R p b 2 4 x L 1 R h Y m x l M D A 4 J T I w K F B h Z 2 U l M j A z K S 9 Q c m 9 t b 3 R l Z C U y M E h l Y W R l c n M 8 L 0 l 0 Z W 1 Q Y X R o P j w v S X R l b U x v Y 2 F 0 a W 9 u P j x T d G F i b G V F b n R y a W V z I C 8 + P C 9 J d G V t P j x J d G V t P j x J d G V t T G 9 j Y X R p b 2 4 + P E l 0 Z W 1 U e X B l P k Z v c m 1 1 b G E 8 L 0 l 0 Z W 1 U e X B l P j x J d G V t U G F 0 a D 5 T Z W N 0 a W 9 u M S 9 U Y W J s Z T A w O C U y M C h Q Y W d l J T I w M y k v Q 2 h h b m d l Z C U y M F R 5 c G U 8 L 0 l 0 Z W 1 Q Y X R o P j w v S X R l b U x v Y 2 F 0 a W 9 u P j x T d G F i b G V F b n R y a W V z I C 8 + P C 9 J d G V t P j x J d G V t P j x J d G V t T G 9 j Y X R p b 2 4 + P E l 0 Z W 1 U e X B l P k Z v c m 1 1 b G E 8 L 0 l 0 Z W 1 U e X B l P j x J d G V t U G F 0 a D 5 T Z W N 0 a W 9 u M S 9 U Y W J s Z T A x M S U y M C h Q Y W d l J T I w N C k 8 L 0 l 0 Z W 1 Q Y X R o P j w v S X R l b U x v Y 2 F 0 a W 9 u P j x T d G F i b G V F b n R y a W V z P j x F b n R y e S B U e X B l P S J J c 1 B y a X Z h d G U i I F Z h b H V l P S J s M C I g L z 4 8 R W 5 0 c n k g V H l w Z T 0 i U X V l c n l J R C I g V m F s d W U 9 I n M 4 N T Q 5 N T l l M y 0 w M m V m L T R j Z j U t O W E x O C 0 y O T l k O T F i M j Q 1 M D U 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N y I g L z 4 8 R W 5 0 c n k g V H l w Z T 0 i R m l s b E V y c m 9 y Q 2 9 k Z S I g V m F s d W U 9 I n N V b m t u b 3 d u I i A v P j x F b n R y e S B U e X B l P S J G a W x s R X J y b 3 J D b 3 V u d C I g V m F s d W U 9 I m w w I i A v P j x F b n R y e S B U e X B l P S J G a W x s T G F z d F V w Z G F 0 Z W Q i I F Z h b H V l P S J k M j A y N S 0 w M y 0 y M V Q x O T o y O D o w O S 4 5 M z U 2 N j M z W i I g L z 4 8 R W 5 0 c n k g V H l w Z T 0 i R m l s b E N v b H V t b l R 5 c G V z I i B W Y W x 1 Z T 0 i c 0 J n W U d C Z z 0 9 I i A v P j x F b n R y e S B U e X B l P S J G a W x s Q 2 9 s d W 1 u T m F t Z X M i I F Z h b H V l P S J z W y Z x d W 9 0 O 0 N v b H V t b j E m c X V v d D s s J n F 1 b 3 Q 7 Q 2 9 s d W 1 u M i Z x d W 9 0 O y w m c X V v d D t D b 2 x 1 b W 4 z J n F 1 b 3 Q 7 L C Z x d W 9 0 O 0 N v b H V t b j 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U Y W J s Z T A x M S A o U G F n Z S A 0 K S 9 B d X R v U m V t b 3 Z l Z E N v b H V t b n M x L n t D b 2 x 1 b W 4 x L D B 9 J n F 1 b 3 Q 7 L C Z x d W 9 0 O 1 N l Y 3 R p b 2 4 x L 1 R h Y m x l M D E x I C h Q Y W d l I D Q p L 0 F 1 d G 9 S Z W 1 v d m V k Q 2 9 s d W 1 u c z E u e 0 N v b H V t b j I s M X 0 m c X V v d D s s J n F 1 b 3 Q 7 U 2 V j d G l v b j E v V G F i b G U w M T E g K F B h Z 2 U g N C k v Q X V 0 b 1 J l b W 9 2 Z W R D b 2 x 1 b W 5 z M S 5 7 Q 2 9 s d W 1 u M y w y f S Z x d W 9 0 O y w m c X V v d D t T Z W N 0 a W 9 u M S 9 U Y W J s Z T A x M S A o U G F n Z S A 0 K S 9 B d X R v U m V t b 3 Z l Z E N v b H V t b n M x L n t D b 2 x 1 b W 4 0 L D N 9 J n F 1 b 3 Q 7 X S w m c X V v d D t D b 2 x 1 b W 5 D b 3 V u d C Z x d W 9 0 O z o 0 L C Z x d W 9 0 O 0 t l e U N v b H V t b k 5 h b W V z J n F 1 b 3 Q 7 O l t d L C Z x d W 9 0 O 0 N v b H V t b k l k Z W 5 0 a X R p Z X M m c X V v d D s 6 W y Z x d W 9 0 O 1 N l Y 3 R p b 2 4 x L 1 R h Y m x l M D E x I C h Q Y W d l I D Q p L 0 F 1 d G 9 S Z W 1 v d m V k Q 2 9 s d W 1 u c z E u e 0 N v b H V t b j E s M H 0 m c X V v d D s s J n F 1 b 3 Q 7 U 2 V j d G l v b j E v V G F i b G U w M T E g K F B h Z 2 U g N C k v Q X V 0 b 1 J l b W 9 2 Z W R D b 2 x 1 b W 5 z M S 5 7 Q 2 9 s d W 1 u M i w x f S Z x d W 9 0 O y w m c X V v d D t T Z W N 0 a W 9 u M S 9 U Y W J s Z T A x M S A o U G F n Z S A 0 K S 9 B d X R v U m V t b 3 Z l Z E N v b H V t b n M x L n t D b 2 x 1 b W 4 z L D J 9 J n F 1 b 3 Q 7 L C Z x d W 9 0 O 1 N l Y 3 R p b 2 4 x L 1 R h Y m x l M D E x I C h Q Y W d l I D Q p L 0 F 1 d G 9 S Z W 1 v d m V k Q 2 9 s d W 1 u c z E u e 0 N v b H V t b j Q s M 3 0 m c X V v d D t d L C Z x d W 9 0 O 1 J l b G F 0 a W 9 u c 2 h p c E l u Z m 8 m c X V v d D s 6 W 1 1 9 I i A v P j w v U 3 R h Y m x l R W 5 0 c m l l c z 4 8 L 0 l 0 Z W 0 + P E l 0 Z W 0 + P E l 0 Z W 1 M b 2 N h d G l v b j 4 8 S X R l b V R 5 c G U + R m 9 y b X V s Y T w v S X R l b V R 5 c G U + P E l 0 Z W 1 Q Y X R o P l N l Y 3 R p b 2 4 x L 1 R h Y m x l M D E x J T I w K F B h Z 2 U l M j A 0 K S 9 T b 3 V y Y 2 U 8 L 0 l 0 Z W 1 Q Y X R o P j w v S X R l b U x v Y 2 F 0 a W 9 u P j x T d G F i b G V F b n R y a W V z I C 8 + P C 9 J d G V t P j x J d G V t P j x J d G V t T G 9 j Y X R p b 2 4 + P E l 0 Z W 1 U e X B l P k Z v c m 1 1 b G E 8 L 0 l 0 Z W 1 U e X B l P j x J d G V t U G F 0 a D 5 T Z W N 0 a W 9 u M S 9 U Y W J s Z T A x M S U y M C h Q Y W d l J T I w N C k v V G F i b G U w M T E 8 L 0 l 0 Z W 1 Q Y X R o P j w v S X R l b U x v Y 2 F 0 a W 9 u P j x T d G F i b G V F b n R y a W V z I C 8 + P C 9 J d G V t P j x J d G V t P j x J d G V t T G 9 j Y X R p b 2 4 + P E l 0 Z W 1 U e X B l P k Z v c m 1 1 b G E 8 L 0 l 0 Z W 1 U e X B l P j x J d G V t U G F 0 a D 5 T Z W N 0 a W 9 u M S 9 U Y W J s Z T A x M S U y M C h Q Y W d l J T I w N C k v Q 2 h h b m d l Z C U y M F R 5 c G U 8 L 0 l 0 Z W 1 Q Y X R o P j w v S X R l b U x v Y 2 F 0 a W 9 u P j x T d G F i b G V F b n R y a W V z I C 8 + P C 9 J d G V t P j x J d G V t P j x J d G V t T G 9 j Y X R p b 2 4 + P E l 0 Z W 1 U e X B l P k Z v c m 1 1 b G E 8 L 0 l 0 Z W 1 U e X B l P j x J d G V t U G F 0 a D 5 T Z W N 0 a W 9 u M S 9 U Y W J s Z T A x M S U y M C h Q Y W d l J T I w N C k l M j A o M i k 8 L 0 l 0 Z W 1 Q Y X R o P j w v S X R l b U x v Y 2 F 0 a W 9 u P j x T d G F i b G V F b n R y a W V z P j x F b n R y e S B U e X B l P S J J c 1 B y a X Z h d G U i I F Z h b H V l P S J s M C I g L z 4 8 R W 5 0 c n k g V H l w Z T 0 i U X V l c n l J R C I g V m F s d W U 9 I n N l Y T l j O W Q w O C 0 0 Y T V m L T Q z N z A t Y T I y Z C 0 z N j E y Z T h i Y W V j Z T 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D c g K F B h Z 2 U g M y k i I C 8 + P E V u d H J 5 I F R 5 c G U 9 I l J l Y 2 9 2 Z X J 5 V G F y Z 2 V 0 Q 2 9 s d W 1 u I i B W Y W x 1 Z T 0 i b D E i I C 8 + P E V u d H J 5 I F R 5 c G U 9 I l J l Y 2 9 2 Z X J 5 V G F y Z 2 V 0 U m 9 3 I i B W Y W x 1 Z T 0 i b D E x I i A v P j x F b n R y e S B U e X B l P S J G a W x s Z W R D b 2 1 w b G V 0 Z V J l c 3 V s d F R v V 2 9 y a 3 N o Z W V 0 I i B W Y W x 1 Z T 0 i b D E i I C 8 + P E V u d H J 5 I F R 5 c G U 9 I k F k Z G V k V G 9 E Y X R h T W 9 k Z W w i I F Z h b H V l P S J s M C I g L z 4 8 R W 5 0 c n k g V H l w Z T 0 i R m l s b E N v d W 5 0 I i B W Y W x 1 Z T 0 i b D c i I C 8 + P E V u d H J 5 I F R 5 c G U 9 I k Z p b G x F c n J v c k N v Z G U i I F Z h b H V l P S J z V W 5 r b m 9 3 b i I g L z 4 8 R W 5 0 c n k g V H l w Z T 0 i R m l s b E V y c m 9 y Q 2 9 1 b n Q i I F Z h b H V l P S J s M C I g L z 4 8 R W 5 0 c n k g V H l w Z T 0 i R m l s b E x h c 3 R V c G R h d G V k I i B W Y W x 1 Z T 0 i Z D I w M j U t M D M t M j F U M T k 6 M j g 6 M z Y u N D A w M z g z M l o i I C 8 + P E V u d H J 5 I F R 5 c G U 9 I k Z p b G x D b 2 x 1 b W 5 U e X B l c y I g V m F s d W U 9 I n N C Z 1 l H Q m c 9 P S I g L z 4 8 R W 5 0 c n k g V H l w Z T 0 i R m l s b E N v b H V t b k 5 h b W V z I i B W Y W x 1 Z T 0 i c 1 s m c X V v d D t D b 2 x 1 b W 4 x J n F 1 b 3 Q 7 L C Z x d W 9 0 O 0 N v b H V t b j I m c X V v d D s s J n F 1 b 3 Q 7 Q 2 9 s d W 1 u M y Z x d W 9 0 O y w m c X V v d D t D b 2 x 1 b W 4 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V G F i b G U w M T E g K F B h Z 2 U g N C k g K D I p L 0 F 1 d G 9 S Z W 1 v d m V k Q 2 9 s d W 1 u c z E u e 0 N v b H V t b j E s M H 0 m c X V v d D s s J n F 1 b 3 Q 7 U 2 V j d G l v b j E v V G F i b G U w M T E g K F B h Z 2 U g N C k g K D I p L 0 F 1 d G 9 S Z W 1 v d m V k Q 2 9 s d W 1 u c z E u e 0 N v b H V t b j I s M X 0 m c X V v d D s s J n F 1 b 3 Q 7 U 2 V j d G l v b j E v V G F i b G U w M T E g K F B h Z 2 U g N C k g K D I p L 0 F 1 d G 9 S Z W 1 v d m V k Q 2 9 s d W 1 u c z E u e 0 N v b H V t b j M s M n 0 m c X V v d D s s J n F 1 b 3 Q 7 U 2 V j d G l v b j E v V G F i b G U w M T E g K F B h Z 2 U g N C k g K D I p L 0 F 1 d G 9 S Z W 1 v d m V k Q 2 9 s d W 1 u c z E u e 0 N v b H V t b j Q s M 3 0 m c X V v d D t d L C Z x d W 9 0 O 0 N v b H V t b k N v d W 5 0 J n F 1 b 3 Q 7 O j Q s J n F 1 b 3 Q 7 S 2 V 5 Q 2 9 s d W 1 u T m F t Z X M m c X V v d D s 6 W 1 0 s J n F 1 b 3 Q 7 Q 2 9 s d W 1 u S W R l b n R p d G l l c y Z x d W 9 0 O z p b J n F 1 b 3 Q 7 U 2 V j d G l v b j E v V G F i b G U w M T E g K F B h Z 2 U g N C k g K D I p L 0 F 1 d G 9 S Z W 1 v d m V k Q 2 9 s d W 1 u c z E u e 0 N v b H V t b j E s M H 0 m c X V v d D s s J n F 1 b 3 Q 7 U 2 V j d G l v b j E v V G F i b G U w M T E g K F B h Z 2 U g N C k g K D I p L 0 F 1 d G 9 S Z W 1 v d m V k Q 2 9 s d W 1 u c z E u e 0 N v b H V t b j I s M X 0 m c X V v d D s s J n F 1 b 3 Q 7 U 2 V j d G l v b j E v V G F i b G U w M T E g K F B h Z 2 U g N C k g K D I p L 0 F 1 d G 9 S Z W 1 v d m V k Q 2 9 s d W 1 u c z E u e 0 N v b H V t b j M s M n 0 m c X V v d D s s J n F 1 b 3 Q 7 U 2 V j d G l v b j E v V G F i b G U w M T E g K F B h Z 2 U g N C k g K D I p L 0 F 1 d G 9 S Z W 1 v d m V k Q 2 9 s d W 1 u c z E u e 0 N v b H V t b j Q s M 3 0 m c X V v d D t d L C Z x d W 9 0 O 1 J l b G F 0 a W 9 u c 2 h p c E l u Z m 8 m c X V v d D s 6 W 1 1 9 I i A v P j w v U 3 R h Y m x l R W 5 0 c m l l c z 4 8 L 0 l 0 Z W 0 + P E l 0 Z W 0 + P E l 0 Z W 1 M b 2 N h d G l v b j 4 8 S X R l b V R 5 c G U + R m 9 y b X V s Y T w v S X R l b V R 5 c G U + P E l 0 Z W 1 Q Y X R o P l N l Y 3 R p b 2 4 x L 1 R h Y m x l M D E x J T I w K F B h Z 2 U l M j A 0 K S U y M C g y K S 9 T b 3 V y Y 2 U 8 L 0 l 0 Z W 1 Q Y X R o P j w v S X R l b U x v Y 2 F 0 a W 9 u P j x T d G F i b G V F b n R y a W V z I C 8 + P C 9 J d G V t P j x J d G V t P j x J d G V t T G 9 j Y X R p b 2 4 + P E l 0 Z W 1 U e X B l P k Z v c m 1 1 b G E 8 L 0 l 0 Z W 1 U e X B l P j x J d G V t U G F 0 a D 5 T Z W N 0 a W 9 u M S 9 U Y W J s Z T A x M S U y M C h Q Y W d l J T I w N C k l M j A o M i k v V G F i b G U w M T E 8 L 0 l 0 Z W 1 Q Y X R o P j w v S X R l b U x v Y 2 F 0 a W 9 u P j x T d G F i b G V F b n R y a W V z I C 8 + P C 9 J d G V t P j x J d G V t P j x J d G V t T G 9 j Y X R p b 2 4 + P E l 0 Z W 1 U e X B l P k Z v c m 1 1 b G E 8 L 0 l 0 Z W 1 U e X B l P j x J d G V t U G F 0 a D 5 T Z W N 0 a W 9 u M S 9 U Y W J s Z T A x M S U y M C h Q Y W d l J T I w N C k l M j A o M i k v Q 2 h h b m d l Z C U y M F R 5 c G U 8 L 0 l 0 Z W 1 Q Y X R o P j w v S X R l b U x v Y 2 F 0 a W 9 u P j x T d G F i b G V F b n R y a W V z I C 8 + P C 9 J d G V t P j x J d G V t P j x J d G V t T G 9 j Y X R p b 2 4 + P E l 0 Z W 1 U e X B l P k Z v c m 1 1 b G E 8 L 0 l 0 Z W 1 U e X B l P j x J d G V t U G F 0 a D 5 T Z W N 0 a W 9 u M S 9 U Y W J s Z T A y N i U y M C h Q Y W d l J T I w M T A p P C 9 J d G V t U G F 0 a D 4 8 L 0 l 0 Z W 1 M b 2 N h d G l v b j 4 8 U 3 R h Y m x l R W 5 0 c m l l c z 4 8 R W 5 0 c n k g V H l w Z T 0 i S X N Q c m l 2 Y X R l I i B W Y W x 1 Z T 0 i b D A i I C 8 + P E V u d H J 5 I F R 5 c G U 9 I l F 1 Z X J 5 S U Q i I F Z h b H V l P S J z N T J i M j J m Y z Q t N T I z Z i 0 0 Z j c y L W E 4 Z j U t M 2 I y M D F j N z M 3 M D Q y 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U m V j b 3 Z l c n l U Y X J n Z X R T a G V l d C I g V m F s d W U 9 I n N U Y W J s Z T A w N y A o U G F n Z S A z K S I g L z 4 8 R W 5 0 c n k g V H l w Z T 0 i U m V j b 3 Z l c n l U Y X J n Z X R D b 2 x 1 b W 4 i I F Z h b H V l P S J s M S I g L z 4 8 R W 5 0 c n k g V H l w Z T 0 i U m V j b 3 Z l c n l U Y X J n Z X R S b 3 c i I F Z h b H V l P S J s M j A i I C 8 + P E V u d H J 5 I F R 5 c G U 9 I k Z p b G x l Z E N v b X B s Z X R l U m V z d W x 0 V G 9 X b 3 J r c 2 h l Z X Q i I F Z h b H V l P S J s M S I g L z 4 8 R W 5 0 c n k g V H l w Z T 0 i Q W R k Z W R U b 0 R h d G F N b 2 R l b C I g V m F s d W U 9 I m w w I i A v P j x F b n R y e S B U e X B l P S J G a W x s Q 2 9 1 b n Q i I F Z h b H V l P S J s O C I g L z 4 8 R W 5 0 c n k g V H l w Z T 0 i R m l s b E V y c m 9 y Q 2 9 k Z S I g V m F s d W U 9 I n N V b m t u b 3 d u I i A v P j x F b n R y e S B U e X B l P S J G a W x s R X J y b 3 J D b 3 V u d C I g V m F s d W U 9 I m w w I i A v P j x F b n R y e S B U e X B l P S J G a W x s T G F z d F V w Z G F 0 Z W Q i I F Z h b H V l P S J k M j A y N S 0 w M y 0 y M V Q x O T o y O T o z N i 4 1 O T c 0 N T U y W i I g L z 4 8 R W 5 0 c n k g V H l w Z T 0 i R m l s b E N v b H V t b l R 5 c G V z I i B W Y W x 1 Z T 0 i c 0 J n T U d C Z 1 l H Q l E 9 P S I g L z 4 8 R W 5 0 c n k g V H l w Z T 0 i R m l s b E N v b H V t b k 5 h b W V z I i B W Y W x 1 Z T 0 i c 1 s m c X V v d D t N T 0 R F T C Z x d W 9 0 O y w m c X V v d D t X Q V R U Q U d F I C h L d y k m c X V v d D s s J n F 1 b 3 Q 7 V U 5 J V C B S Q U 5 H R S Z x d W 9 0 O y w m c X V v d D t W T 0 x U Q U d F I C 8 g S E V S V F o g L y B Q S E F T R S Z x d W 9 0 O y w m c X V v d D t X S U R U S C Z x d W 9 0 O y w m c X V v d D t Z T 1 V S I F B S S U N F J n F 1 b 3 Q 7 L C Z x d W 9 0 O 0 N v b H V t b j c 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U Y W J s Z T A y N i A o U G F n Z S A x M C k v Q X V 0 b 1 J l b W 9 2 Z W R D b 2 x 1 b W 5 z M S 5 7 T U 9 E R U w s M H 0 m c X V v d D s s J n F 1 b 3 Q 7 U 2 V j d G l v b j E v V G F i b G U w M j Y g K F B h Z 2 U g M T A p L 0 F 1 d G 9 S Z W 1 v d m V k Q 2 9 s d W 1 u c z E u e 1 d B V F R B R 0 U g K E t 3 K S w x f S Z x d W 9 0 O y w m c X V v d D t T Z W N 0 a W 9 u M S 9 U Y W J s Z T A y N i A o U G F n Z S A x M C k v Q X V 0 b 1 J l b W 9 2 Z W R D b 2 x 1 b W 5 z M S 5 7 V U 5 J V C B S Q U 5 H R S w y f S Z x d W 9 0 O y w m c X V v d D t T Z W N 0 a W 9 u M S 9 U Y W J s Z T A y N i A o U G F n Z S A x M C k v Q X V 0 b 1 J l b W 9 2 Z W R D b 2 x 1 b W 5 z M S 5 7 V k 9 M V E F H R S A v I E h F U l R a I C 8 g U E h B U 0 U s M 3 0 m c X V v d D s s J n F 1 b 3 Q 7 U 2 V j d G l v b j E v V G F i b G U w M j Y g K F B h Z 2 U g M T A p L 0 F 1 d G 9 S Z W 1 v d m V k Q 2 9 s d W 1 u c z E u e 1 d J R F R I L D R 9 J n F 1 b 3 Q 7 L C Z x d W 9 0 O 1 N l Y 3 R p b 2 4 x L 1 R h Y m x l M D I 2 I C h Q Y W d l I D E w K S 9 B d X R v U m V t b 3 Z l Z E N v b H V t b n M x L n t Z T 1 V S I F B S S U N F L D V 9 J n F 1 b 3 Q 7 L C Z x d W 9 0 O 1 N l Y 3 R p b 2 4 x L 1 R h Y m x l M D I 2 I C h Q Y W d l I D E w K S 9 B d X R v U m V t b 3 Z l Z E N v b H V t b n M x L n t D b 2 x 1 b W 4 3 L D Z 9 J n F 1 b 3 Q 7 X S w m c X V v d D t D b 2 x 1 b W 5 D b 3 V u d C Z x d W 9 0 O z o 3 L C Z x d W 9 0 O 0 t l e U N v b H V t b k 5 h b W V z J n F 1 b 3 Q 7 O l t d L C Z x d W 9 0 O 0 N v b H V t b k l k Z W 5 0 a X R p Z X M m c X V v d D s 6 W y Z x d W 9 0 O 1 N l Y 3 R p b 2 4 x L 1 R h Y m x l M D I 2 I C h Q Y W d l I D E w K S 9 B d X R v U m V t b 3 Z l Z E N v b H V t b n M x L n t N T 0 R F T C w w f S Z x d W 9 0 O y w m c X V v d D t T Z W N 0 a W 9 u M S 9 U Y W J s Z T A y N i A o U G F n Z S A x M C k v Q X V 0 b 1 J l b W 9 2 Z W R D b 2 x 1 b W 5 z M S 5 7 V 0 F U V E F H R S A o S 3 c p L D F 9 J n F 1 b 3 Q 7 L C Z x d W 9 0 O 1 N l Y 3 R p b 2 4 x L 1 R h Y m x l M D I 2 I C h Q Y W d l I D E w K S 9 B d X R v U m V t b 3 Z l Z E N v b H V t b n M x L n t V T k l U I F J B T k d F L D J 9 J n F 1 b 3 Q 7 L C Z x d W 9 0 O 1 N l Y 3 R p b 2 4 x L 1 R h Y m x l M D I 2 I C h Q Y W d l I D E w K S 9 B d X R v U m V t b 3 Z l Z E N v b H V t b n M x L n t W T 0 x U Q U d F I C 8 g S E V S V F o g L y B Q S E F T R S w z f S Z x d W 9 0 O y w m c X V v d D t T Z W N 0 a W 9 u M S 9 U Y W J s Z T A y N i A o U G F n Z S A x M C k v Q X V 0 b 1 J l b W 9 2 Z W R D b 2 x 1 b W 5 z M S 5 7 V 0 l E V E g s N H 0 m c X V v d D s s J n F 1 b 3 Q 7 U 2 V j d G l v b j E v V G F i b G U w M j Y g K F B h Z 2 U g M T A p L 0 F 1 d G 9 S Z W 1 v d m V k Q 2 9 s d W 1 u c z E u e 1 l P V V I g U F J J Q 0 U s N X 0 m c X V v d D s s J n F 1 b 3 Q 7 U 2 V j d G l v b j E v V G F i b G U w M j Y g K F B h Z 2 U g M T A p L 0 F 1 d G 9 S Z W 1 v d m V k Q 2 9 s d W 1 u c z E u e 0 N v b H V t b j c s N n 0 m c X V v d D t d L C Z x d W 9 0 O 1 J l b G F 0 a W 9 u c 2 h p c E l u Z m 8 m c X V v d D s 6 W 1 1 9 I i A v P j w v U 3 R h Y m x l R W 5 0 c m l l c z 4 8 L 0 l 0 Z W 0 + P E l 0 Z W 0 + P E l 0 Z W 1 M b 2 N h d G l v b j 4 8 S X R l b V R 5 c G U + R m 9 y b X V s Y T w v S X R l b V R 5 c G U + P E l 0 Z W 1 Q Y X R o P l N l Y 3 R p b 2 4 x L 1 R h Y m x l M D I 2 J T I w K F B h Z 2 U l M j A x M C k v U 2 9 1 c m N l P C 9 J d G V t U G F 0 a D 4 8 L 0 l 0 Z W 1 M b 2 N h d G l v b j 4 8 U 3 R h Y m x l R W 5 0 c m l l c y A v P j w v S X R l b T 4 8 S X R l b T 4 8 S X R l b U x v Y 2 F 0 a W 9 u P j x J d G V t V H l w Z T 5 G b 3 J t d W x h P C 9 J d G V t V H l w Z T 4 8 S X R l b V B h d G g + U 2 V j d G l v b j E v V G F i b G U w M j Y l M j A o U G F n Z S U y M D E w K S 9 U Y W J s Z T A y N j w v S X R l b V B h d G g + P C 9 J d G V t T G 9 j Y X R p b 2 4 + P F N 0 Y W J s Z U V u d H J p Z X M g L z 4 8 L 0 l 0 Z W 0 + P E l 0 Z W 0 + P E l 0 Z W 1 M b 2 N h d G l v b j 4 8 S X R l b V R 5 c G U + R m 9 y b X V s Y T w v S X R l b V R 5 c G U + P E l 0 Z W 1 Q Y X R o P l N l Y 3 R p b 2 4 x L 1 R h Y m x l M D I 2 J T I w K F B h Z 2 U l M j A x M C k v U H J v b W 9 0 Z W Q l M j B I Z W F k Z X J z P C 9 J d G V t U G F 0 a D 4 8 L 0 l 0 Z W 1 M b 2 N h d G l v b j 4 8 U 3 R h Y m x l R W 5 0 c m l l c y A v P j w v S X R l b T 4 8 S X R l b T 4 8 S X R l b U x v Y 2 F 0 a W 9 u P j x J d G V t V H l w Z T 5 G b 3 J t d W x h P C 9 J d G V t V H l w Z T 4 8 S X R l b V B h d G g + U 2 V j d G l v b j E v V G F i b G U w M j Y l M j A o U G F n Z S U y M D E w K S 9 D a G F u Z 2 V k J T I w V H l w Z T w v S X R l b V B h d G g + P C 9 J d G V t T G 9 j Y X R p b 2 4 + P F N 0 Y W J s Z U V u d H J p Z X M g L z 4 8 L 0 l 0 Z W 0 + P E l 0 Z W 0 + P E l 0 Z W 1 M b 2 N h d G l v b j 4 8 S X R l b V R 5 c G U + R m 9 y b X V s Y T w v S X R l b V R 5 c G U + P E l 0 Z W 1 Q Y X R o P l N l Y 3 R p b 2 4 x L 1 R h Y m x l M D I 3 J T I w K F B h Z 2 U l M j A x M C k 8 L 0 l 0 Z W 1 Q Y X R o P j w v S X R l b U x v Y 2 F 0 a W 9 u P j x T d G F i b G V F b n R y a W V z P j x F b n R y e S B U e X B l P S J J c 1 B y a X Z h d G U i I F Z h b H V l P S J s M C I g L z 4 8 R W 5 0 c n k g V H l w Z T 0 i U X V l c n l J R C I g V m F s d W U 9 I n M y M m I 0 M j M 5 N S 1 k M 2 M x L T Q 3 O W M t Y j U y Y i 1 i Y 2 Y x N D k w N G M 2 Y 2 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D c g K F B h Z 2 U g M y k i I C 8 + P E V u d H J 5 I F R 5 c G U 9 I l J l Y 2 9 2 Z X J 5 V G F y Z 2 V 0 Q 2 9 s d W 1 u I i B W Y W x 1 Z T 0 i b D E i I C 8 + P E V u d H J 5 I F R 5 c G U 9 I l J l Y 2 9 2 Z X J 5 V G F y Z 2 V 0 U m 9 3 I i B W Y W x 1 Z T 0 i b D M w I i A v P j x F b n R y e S B U e X B l P S J G a W x s Z W R D b 2 1 w b G V 0 Z V J l c 3 V s d F R v V 2 9 y a 3 N o Z W V 0 I i B W Y W x 1 Z T 0 i b D E i I C 8 + P E V u d H J 5 I F R 5 c G U 9 I k F k Z G V k V G 9 E Y X R h T W 9 k Z W w i I F Z h b H V l P S J s M C I g L z 4 8 R W 5 0 c n k g V H l w Z T 0 i R m l s b E N v d W 5 0 I i B W Y W x 1 Z T 0 i b D U i I C 8 + P E V u d H J 5 I F R 5 c G U 9 I k Z p b G x F c n J v c k N v Z G U i I F Z h b H V l P S J z V W 5 r b m 9 3 b i I g L z 4 8 R W 5 0 c n k g V H l w Z T 0 i R m l s b E V y c m 9 y Q 2 9 1 b n Q i I F Z h b H V l P S J s M C I g L z 4 8 R W 5 0 c n k g V H l w Z T 0 i R m l s b E x h c 3 R V c G R h d G V k I i B W Y W x 1 Z T 0 i Z D I w M j U t M D M t M j F U M T k 6 M z A 6 M T U u M T g 1 M z I 2 N l o i I C 8 + P E V u d H J 5 I F R 5 c G U 9 I k Z p b G x D b 2 x 1 b W 5 U e X B l c y I g V m F s d W U 9 I n N C Z 1 l H Q l E 9 P S I g L z 4 8 R W 5 0 c n k g V H l w Z T 0 i R m l s b E N v b H V t b k 5 h b W V z I i B W Y W x 1 Z T 0 i c 1 s m c X V v d D t N T 0 R F T C Z x d W 9 0 O y w m c X V v d D t E R V N D U k l Q V E l P T i Z x d W 9 0 O y w m c X V v d D t Z T 1 V S I F B S S U N F J n F 1 b 3 Q 7 L C Z x d W 9 0 O 0 N v b H V t b j 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U Y W J s Z T A y N y A o U G F n Z S A x M C k v Q X V 0 b 1 J l b W 9 2 Z W R D b 2 x 1 b W 5 z M S 5 7 T U 9 E R U w s M H 0 m c X V v d D s s J n F 1 b 3 Q 7 U 2 V j d G l v b j E v V G F i b G U w M j c g K F B h Z 2 U g M T A p L 0 F 1 d G 9 S Z W 1 v d m V k Q 2 9 s d W 1 u c z E u e 0 R F U 0 N S S V B U S U 9 O L D F 9 J n F 1 b 3 Q 7 L C Z x d W 9 0 O 1 N l Y 3 R p b 2 4 x L 1 R h Y m x l M D I 3 I C h Q Y W d l I D E w K S 9 B d X R v U m V t b 3 Z l Z E N v b H V t b n M x L n t Z T 1 V S I F B S S U N F L D J 9 J n F 1 b 3 Q 7 L C Z x d W 9 0 O 1 N l Y 3 R p b 2 4 x L 1 R h Y m x l M D I 3 I C h Q Y W d l I D E w K S 9 B d X R v U m V t b 3 Z l Z E N v b H V t b n M x L n t D b 2 x 1 b W 4 0 L D N 9 J n F 1 b 3 Q 7 X S w m c X V v d D t D b 2 x 1 b W 5 D b 3 V u d C Z x d W 9 0 O z o 0 L C Z x d W 9 0 O 0 t l e U N v b H V t b k 5 h b W V z J n F 1 b 3 Q 7 O l t d L C Z x d W 9 0 O 0 N v b H V t b k l k Z W 5 0 a X R p Z X M m c X V v d D s 6 W y Z x d W 9 0 O 1 N l Y 3 R p b 2 4 x L 1 R h Y m x l M D I 3 I C h Q Y W d l I D E w K S 9 B d X R v U m V t b 3 Z l Z E N v b H V t b n M x L n t N T 0 R F T C w w f S Z x d W 9 0 O y w m c X V v d D t T Z W N 0 a W 9 u M S 9 U Y W J s Z T A y N y A o U G F n Z S A x M C k v Q X V 0 b 1 J l b W 9 2 Z W R D b 2 x 1 b W 5 z M S 5 7 R E V T Q 1 J J U F R J T 0 4 s M X 0 m c X V v d D s s J n F 1 b 3 Q 7 U 2 V j d G l v b j E v V G F i b G U w M j c g K F B h Z 2 U g M T A p L 0 F 1 d G 9 S Z W 1 v d m V k Q 2 9 s d W 1 u c z E u e 1 l P V V I g U F J J Q 0 U s M n 0 m c X V v d D s s J n F 1 b 3 Q 7 U 2 V j d G l v b j E v V G F i b G U w M j c g K F B h Z 2 U g M T A p L 0 F 1 d G 9 S Z W 1 v d m V k Q 2 9 s d W 1 u c z E u e 0 N v b H V t b j Q s M 3 0 m c X V v d D t d L C Z x d W 9 0 O 1 J l b G F 0 a W 9 u c 2 h p c E l u Z m 8 m c X V v d D s 6 W 1 1 9 I i A v P j w v U 3 R h Y m x l R W 5 0 c m l l c z 4 8 L 0 l 0 Z W 0 + P E l 0 Z W 0 + P E l 0 Z W 1 M b 2 N h d G l v b j 4 8 S X R l b V R 5 c G U + R m 9 y b X V s Y T w v S X R l b V R 5 c G U + P E l 0 Z W 1 Q Y X R o P l N l Y 3 R p b 2 4 x L 1 R h Y m x l M D I 3 J T I w K F B h Z 2 U l M j A x M C k v U 2 9 1 c m N l P C 9 J d G V t U G F 0 a D 4 8 L 0 l 0 Z W 1 M b 2 N h d G l v b j 4 8 U 3 R h Y m x l R W 5 0 c m l l c y A v P j w v S X R l b T 4 8 S X R l b T 4 8 S X R l b U x v Y 2 F 0 a W 9 u P j x J d G V t V H l w Z T 5 G b 3 J t d W x h P C 9 J d G V t V H l w Z T 4 8 S X R l b V B h d G g + U 2 V j d G l v b j E v V G F i b G U w M j c l M j A o U G F n Z S U y M D E w K S 9 U Y W J s Z T A y N z w v S X R l b V B h d G g + P C 9 J d G V t T G 9 j Y X R p b 2 4 + P F N 0 Y W J s Z U V u d H J p Z X M g L z 4 8 L 0 l 0 Z W 0 + P E l 0 Z W 0 + P E l 0 Z W 1 M b 2 N h d G l v b j 4 8 S X R l b V R 5 c G U + R m 9 y b X V s Y T w v S X R l b V R 5 c G U + P E l 0 Z W 1 Q Y X R o P l N l Y 3 R p b 2 4 x L 1 R h Y m x l M D I 3 J T I w K F B h Z 2 U l M j A x M C k v U H J v b W 9 0 Z W Q l M j B I Z W F k Z X J z P C 9 J d G V t U G F 0 a D 4 8 L 0 l 0 Z W 1 M b 2 N h d G l v b j 4 8 U 3 R h Y m x l R W 5 0 c m l l c y A v P j w v S X R l b T 4 8 S X R l b T 4 8 S X R l b U x v Y 2 F 0 a W 9 u P j x J d G V t V H l w Z T 5 G b 3 J t d W x h P C 9 J d G V t V H l w Z T 4 8 S X R l b V B h d G g + U 2 V j d G l v b j E v V G F i b G U w M j c l M j A o U G F n Z S U y M D E w K S 9 D a G F u Z 2 V k J T I w V H l w Z T w v S X R l b V B h d G g + P C 9 J d G V t T G 9 j Y X R p b 2 4 + P F N 0 Y W J s Z U V u d H J p Z X M g L z 4 8 L 0 l 0 Z W 0 + P E l 0 Z W 0 + P E l 0 Z W 1 M b 2 N h d G l v b j 4 8 S X R l b V R 5 c G U + R m 9 y b X V s Y T w v S X R l b V R 5 c G U + P E l 0 Z W 1 Q Y X R o P l N l Y 3 R p b 2 4 x L 1 R h Y m x l M D I 4 J T I w K F B h Z 2 U l M j A x M C k 8 L 0 l 0 Z W 1 Q Y X R o P j w v S X R l b U x v Y 2 F 0 a W 9 u P j x T d G F i b G V F b n R y a W V z P j x F b n R y e S B U e X B l P S J J c 1 B y a X Z h d G U i I F Z h b H V l P S J s M C I g L z 4 8 R W 5 0 c n k g V H l w Z T 0 i U X V l c n l J R C I g V m F s d W U 9 I n N k Z m M 1 N j I 2 N y 1 i N z Z i L T Q 3 Y T M t Y T I 2 N S 0 5 M G J i N z h l M D l i M z I 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D c g K F B h Z 2 U g M y k i I C 8 + P E V u d H J 5 I F R 5 c G U 9 I l J l Y 2 9 2 Z X J 5 V G F y Z 2 V 0 Q 2 9 s d W 1 u I i B W Y W x 1 Z T 0 i b D E i I C 8 + P E V u d H J 5 I F R 5 c G U 9 I l J l Y 2 9 2 Z X J 5 V G F y Z 2 V 0 U m 9 3 I i B W Y W x 1 Z T 0 i b D M 3 I i A v P j x F b n R y e S B U e X B l P S J G a W x s Z W R D b 2 1 w b G V 0 Z V J l c 3 V s d F R v V 2 9 y a 3 N o Z W V 0 I i B W Y W x 1 Z T 0 i b D E i I C 8 + P E V u d H J 5 I F R 5 c G U 9 I k F k Z G V k V G 9 E Y X R h T W 9 k Z W w i I F Z h b H V l P S J s M C I g L z 4 8 R W 5 0 c n k g V H l w Z T 0 i R m l s b E N v d W 5 0 I i B W Y W x 1 Z T 0 i b D I i I C 8 + P E V u d H J 5 I F R 5 c G U 9 I k Z p b G x F c n J v c k N v Z G U i I F Z h b H V l P S J z V W 5 r b m 9 3 b i I g L z 4 8 R W 5 0 c n k g V H l w Z T 0 i R m l s b E V y c m 9 y Q 2 9 1 b n Q i I F Z h b H V l P S J s M C I g L z 4 8 R W 5 0 c n k g V H l w Z T 0 i R m l s b E x h c 3 R V c G R h d G V k I i B W Y W x 1 Z T 0 i Z D I w M j U t M D M t M j F U M T k 6 M z A 6 N D Q u O D I 5 O T U z M F o i I C 8 + P E V u d H J 5 I F R 5 c G U 9 I k Z p b G x D b 2 x 1 b W 5 U e X B l c y I g V m F s d W U 9 I n N C Z 1 l H Q l E 9 P S I g L z 4 8 R W 5 0 c n k g V H l w Z T 0 i R m l s b E N v b H V t b k 5 h b W V z I i B W Y W x 1 Z T 0 i c 1 s m c X V v d D t N T 0 R F T C Z x d W 9 0 O y w m c X V v d D t E R V N D U k l Q V E l P T i Z x d W 9 0 O y w m c X V v d D t Z T 1 V S I F B S S U N F J n F 1 b 3 Q 7 L C Z x d W 9 0 O 0 N v b H V t b j 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U Y W J s Z T A y O C A o U G F n Z S A x M C k v Q X V 0 b 1 J l b W 9 2 Z W R D b 2 x 1 b W 5 z M S 5 7 T U 9 E R U w s M H 0 m c X V v d D s s J n F 1 b 3 Q 7 U 2 V j d G l v b j E v V G F i b G U w M j g g K F B h Z 2 U g M T A p L 0 F 1 d G 9 S Z W 1 v d m V k Q 2 9 s d W 1 u c z E u e 0 R F U 0 N S S V B U S U 9 O L D F 9 J n F 1 b 3 Q 7 L C Z x d W 9 0 O 1 N l Y 3 R p b 2 4 x L 1 R h Y m x l M D I 4 I C h Q Y W d l I D E w K S 9 B d X R v U m V t b 3 Z l Z E N v b H V t b n M x L n t Z T 1 V S I F B S S U N F L D J 9 J n F 1 b 3 Q 7 L C Z x d W 9 0 O 1 N l Y 3 R p b 2 4 x L 1 R h Y m x l M D I 4 I C h Q Y W d l I D E w K S 9 B d X R v U m V t b 3 Z l Z E N v b H V t b n M x L n t D b 2 x 1 b W 4 0 L D N 9 J n F 1 b 3 Q 7 X S w m c X V v d D t D b 2 x 1 b W 5 D b 3 V u d C Z x d W 9 0 O z o 0 L C Z x d W 9 0 O 0 t l e U N v b H V t b k 5 h b W V z J n F 1 b 3 Q 7 O l t d L C Z x d W 9 0 O 0 N v b H V t b k l k Z W 5 0 a X R p Z X M m c X V v d D s 6 W y Z x d W 9 0 O 1 N l Y 3 R p b 2 4 x L 1 R h Y m x l M D I 4 I C h Q Y W d l I D E w K S 9 B d X R v U m V t b 3 Z l Z E N v b H V t b n M x L n t N T 0 R F T C w w f S Z x d W 9 0 O y w m c X V v d D t T Z W N 0 a W 9 u M S 9 U Y W J s Z T A y O C A o U G F n Z S A x M C k v Q X V 0 b 1 J l b W 9 2 Z W R D b 2 x 1 b W 5 z M S 5 7 R E V T Q 1 J J U F R J T 0 4 s M X 0 m c X V v d D s s J n F 1 b 3 Q 7 U 2 V j d G l v b j E v V G F i b G U w M j g g K F B h Z 2 U g M T A p L 0 F 1 d G 9 S Z W 1 v d m V k Q 2 9 s d W 1 u c z E u e 1 l P V V I g U F J J Q 0 U s M n 0 m c X V v d D s s J n F 1 b 3 Q 7 U 2 V j d G l v b j E v V G F i b G U w M j g g K F B h Z 2 U g M T A p L 0 F 1 d G 9 S Z W 1 v d m V k Q 2 9 s d W 1 u c z E u e 0 N v b H V t b j Q s M 3 0 m c X V v d D t d L C Z x d W 9 0 O 1 J l b G F 0 a W 9 u c 2 h p c E l u Z m 8 m c X V v d D s 6 W 1 1 9 I i A v P j w v U 3 R h Y m x l R W 5 0 c m l l c z 4 8 L 0 l 0 Z W 0 + P E l 0 Z W 0 + P E l 0 Z W 1 M b 2 N h d G l v b j 4 8 S X R l b V R 5 c G U + R m 9 y b X V s Y T w v S X R l b V R 5 c G U + P E l 0 Z W 1 Q Y X R o P l N l Y 3 R p b 2 4 x L 1 R h Y m x l M D I 4 J T I w K F B h Z 2 U l M j A x M C k v U 2 9 1 c m N l P C 9 J d G V t U G F 0 a D 4 8 L 0 l 0 Z W 1 M b 2 N h d G l v b j 4 8 U 3 R h Y m x l R W 5 0 c m l l c y A v P j w v S X R l b T 4 8 S X R l b T 4 8 S X R l b U x v Y 2 F 0 a W 9 u P j x J d G V t V H l w Z T 5 G b 3 J t d W x h P C 9 J d G V t V H l w Z T 4 8 S X R l b V B h d G g + U 2 V j d G l v b j E v V G F i b G U w M j g l M j A o U G F n Z S U y M D E w K S 9 U Y W J s Z T A y O D w v S X R l b V B h d G g + P C 9 J d G V t T G 9 j Y X R p b 2 4 + P F N 0 Y W J s Z U V u d H J p Z X M g L z 4 8 L 0 l 0 Z W 0 + P E l 0 Z W 0 + P E l 0 Z W 1 M b 2 N h d G l v b j 4 8 S X R l b V R 5 c G U + R m 9 y b X V s Y T w v S X R l b V R 5 c G U + P E l 0 Z W 1 Q Y X R o P l N l Y 3 R p b 2 4 x L 1 R h Y m x l M D I 4 J T I w K F B h Z 2 U l M j A x M C k v U H J v b W 9 0 Z W Q l M j B I Z W F k Z X J z P C 9 J d G V t U G F 0 a D 4 8 L 0 l 0 Z W 1 M b 2 N h d G l v b j 4 8 U 3 R h Y m x l R W 5 0 c m l l c y A v P j w v S X R l b T 4 8 S X R l b T 4 8 S X R l b U x v Y 2 F 0 a W 9 u P j x J d G V t V H l w Z T 5 G b 3 J t d W x h P C 9 J d G V t V H l w Z T 4 8 S X R l b V B h d G g + U 2 V j d G l v b j E v V G F i b G U w M j g l M j A o U G F n Z S U y M D E w K S 9 D a G F u Z 2 V k J T I w V H l w Z T w v S X R l b V B h d G g + P C 9 J d G V t T G 9 j Y X R p b 2 4 + P F N 0 Y W J s Z U V u d H J p Z X M g L z 4 8 L 0 l 0 Z W 0 + P E l 0 Z W 0 + P E l 0 Z W 1 M b 2 N h d G l v b j 4 8 S X R l b V R 5 c G U + R m 9 y b X V s Y T w v S X R l b V R 5 c G U + P E l 0 Z W 1 Q Y X R o P l N l Y 3 R p b 2 4 x L 1 R h Y m x l M D I 5 J T I w K F B h Z 2 U l M j A x M C k 8 L 0 l 0 Z W 1 Q Y X R o P j w v S X R l b U x v Y 2 F 0 a W 9 u P j x T d G F i b G V F b n R y a W V z P j x F b n R y e S B U e X B l P S J J c 1 B y a X Z h d G U i I F Z h b H V l P S J s M C I g L z 4 8 R W 5 0 c n k g V H l w Z T 0 i U X V l c n l J R C I g V m F s d W U 9 I n M 4 Z T M 0 Z W Z m Y S 1 m Y 2 Q 2 L T R i O W Q t Y T k 4 M i 1 h Y 2 U w Y j Q 2 N T Y x N G U 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D c g K F B h Z 2 U g M y k i I C 8 + P E V u d H J 5 I F R 5 c G U 9 I l J l Y 2 9 2 Z X J 5 V G F y Z 2 V 0 Q 2 9 s d W 1 u I i B W Y W x 1 Z T 0 i b D E i I C 8 + P E V u d H J 5 I F R 5 c G U 9 I l J l Y 2 9 2 Z X J 5 V G F y Z 2 V 0 U m 9 3 I i B W Y W x 1 Z T 0 i b D Q x I i A v P j x F b n R y e S B U e X B l P S J G a W x s Z W R D b 2 1 w b G V 0 Z V J l c 3 V s d F R v V 2 9 y a 3 N o Z W V 0 I i B W Y W x 1 Z T 0 i b D E i I C 8 + P E V u d H J 5 I F R 5 c G U 9 I k F k Z G V k V G 9 E Y X R h T W 9 k Z W w i I F Z h b H V l P S J s M C I g L z 4 8 R W 5 0 c n k g V H l w Z T 0 i R m l s b E N v d W 5 0 I i B W Y W x 1 Z T 0 i b D M i I C 8 + P E V u d H J 5 I F R 5 c G U 9 I k Z p b G x F c n J v c k N v Z G U i I F Z h b H V l P S J z V W 5 r b m 9 3 b i I g L z 4 8 R W 5 0 c n k g V H l w Z T 0 i R m l s b E V y c m 9 y Q 2 9 1 b n Q i I F Z h b H V l P S J s M C I g L z 4 8 R W 5 0 c n k g V H l w Z T 0 i R m l s b E x h c 3 R V c G R h d G V k I i B W Y W x 1 Z T 0 i Z D I w M j U t M D M t M j F U M T k 6 M z E 6 M T M u M D U 0 N j c 5 M l o i I C 8 + P E V u d H J 5 I F R 5 c G U 9 I k Z p b G x D b 2 x 1 b W 5 U e X B l c y I g V m F s d W U 9 I n N C Z 1 l H Q l E 9 P S I g L z 4 8 R W 5 0 c n k g V H l w Z T 0 i R m l s b E N v b H V t b k 5 h b W V z I i B W Y W x 1 Z T 0 i c 1 s m c X V v d D t Q Q V J U I C M m c X V v d D s s J n F 1 b 3 Q 7 R E V T Q 1 J J U F R J T 0 4 m c X V v d D s s J n F 1 b 3 Q 7 W U 9 V U i B Q U k l D R S Z x d W 9 0 O y w m c X V v d D t D b 2 x 1 b W 4 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V G F i b G U w M j k g K F B h Z 2 U g M T A p L 0 F 1 d G 9 S Z W 1 v d m V k Q 2 9 s d W 1 u c z E u e 1 B B U l Q g I y w w f S Z x d W 9 0 O y w m c X V v d D t T Z W N 0 a W 9 u M S 9 U Y W J s Z T A y O S A o U G F n Z S A x M C k v Q X V 0 b 1 J l b W 9 2 Z W R D b 2 x 1 b W 5 z M S 5 7 R E V T Q 1 J J U F R J T 0 4 s M X 0 m c X V v d D s s J n F 1 b 3 Q 7 U 2 V j d G l v b j E v V G F i b G U w M j k g K F B h Z 2 U g M T A p L 0 F 1 d G 9 S Z W 1 v d m V k Q 2 9 s d W 1 u c z E u e 1 l P V V I g U F J J Q 0 U s M n 0 m c X V v d D s s J n F 1 b 3 Q 7 U 2 V j d G l v b j E v V G F i b G U w M j k g K F B h Z 2 U g M T A p L 0 F 1 d G 9 S Z W 1 v d m V k Q 2 9 s d W 1 u c z E u e 0 N v b H V t b j Q s M 3 0 m c X V v d D t d L C Z x d W 9 0 O 0 N v b H V t b k N v d W 5 0 J n F 1 b 3 Q 7 O j Q s J n F 1 b 3 Q 7 S 2 V 5 Q 2 9 s d W 1 u T m F t Z X M m c X V v d D s 6 W 1 0 s J n F 1 b 3 Q 7 Q 2 9 s d W 1 u S W R l b n R p d G l l c y Z x d W 9 0 O z p b J n F 1 b 3 Q 7 U 2 V j d G l v b j E v V G F i b G U w M j k g K F B h Z 2 U g M T A p L 0 F 1 d G 9 S Z W 1 v d m V k Q 2 9 s d W 1 u c z E u e 1 B B U l Q g I y w w f S Z x d W 9 0 O y w m c X V v d D t T Z W N 0 a W 9 u M S 9 U Y W J s Z T A y O S A o U G F n Z S A x M C k v Q X V 0 b 1 J l b W 9 2 Z W R D b 2 x 1 b W 5 z M S 5 7 R E V T Q 1 J J U F R J T 0 4 s M X 0 m c X V v d D s s J n F 1 b 3 Q 7 U 2 V j d G l v b j E v V G F i b G U w M j k g K F B h Z 2 U g M T A p L 0 F 1 d G 9 S Z W 1 v d m V k Q 2 9 s d W 1 u c z E u e 1 l P V V I g U F J J Q 0 U s M n 0 m c X V v d D s s J n F 1 b 3 Q 7 U 2 V j d G l v b j E v V G F i b G U w M j k g K F B h Z 2 U g M T A p L 0 F 1 d G 9 S Z W 1 v d m V k Q 2 9 s d W 1 u c z E u e 0 N v b H V t b j Q s M 3 0 m c X V v d D t d L C Z x d W 9 0 O 1 J l b G F 0 a W 9 u c 2 h p c E l u Z m 8 m c X V v d D s 6 W 1 1 9 I i A v P j w v U 3 R h Y m x l R W 5 0 c m l l c z 4 8 L 0 l 0 Z W 0 + P E l 0 Z W 0 + P E l 0 Z W 1 M b 2 N h d G l v b j 4 8 S X R l b V R 5 c G U + R m 9 y b X V s Y T w v S X R l b V R 5 c G U + P E l 0 Z W 1 Q Y X R o P l N l Y 3 R p b 2 4 x L 1 R h Y m x l M D I 5 J T I w K F B h Z 2 U l M j A x M C k v U 2 9 1 c m N l P C 9 J d G V t U G F 0 a D 4 8 L 0 l 0 Z W 1 M b 2 N h d G l v b j 4 8 U 3 R h Y m x l R W 5 0 c m l l c y A v P j w v S X R l b T 4 8 S X R l b T 4 8 S X R l b U x v Y 2 F 0 a W 9 u P j x J d G V t V H l w Z T 5 G b 3 J t d W x h P C 9 J d G V t V H l w Z T 4 8 S X R l b V B h d G g + U 2 V j d G l v b j E v V G F i b G U w M j k l M j A o U G F n Z S U y M D E w K S 9 U Y W J s Z T A y O T w v S X R l b V B h d G g + P C 9 J d G V t T G 9 j Y X R p b 2 4 + P F N 0 Y W J s Z U V u d H J p Z X M g L z 4 8 L 0 l 0 Z W 0 + P E l 0 Z W 0 + P E l 0 Z W 1 M b 2 N h d G l v b j 4 8 S X R l b V R 5 c G U + R m 9 y b X V s Y T w v S X R l b V R 5 c G U + P E l 0 Z W 1 Q Y X R o P l N l Y 3 R p b 2 4 x L 1 R h Y m x l M D I 5 J T I w K F B h Z 2 U l M j A x M C k v U H J v b W 9 0 Z W Q l M j B I Z W F k Z X J z P C 9 J d G V t U G F 0 a D 4 8 L 0 l 0 Z W 1 M b 2 N h d G l v b j 4 8 U 3 R h Y m x l R W 5 0 c m l l c y A v P j w v S X R l b T 4 8 S X R l b T 4 8 S X R l b U x v Y 2 F 0 a W 9 u P j x J d G V t V H l w Z T 5 G b 3 J t d W x h P C 9 J d G V t V H l w Z T 4 8 S X R l b V B h d G g + U 2 V j d G l v b j E v V G F i b G U w M j k l M j A o U G F n Z S U y M D E w K S 9 D a G F u Z 2 V k J T I w V H l w Z T w v S X R l b V B h d G g + P C 9 J d G V t T G 9 j Y X R p b 2 4 + P F N 0 Y W J s Z U V u d H J p Z X M g L z 4 8 L 0 l 0 Z W 0 + P E l 0 Z W 0 + P E l 0 Z W 1 M b 2 N h d G l v b j 4 8 S X R l b V R 5 c G U + R m 9 y b X V s Y T w v S X R l b V R 5 c G U + P E l 0 Z W 1 Q Y X R o P l N l Y 3 R p b 2 4 x L 1 R h Y m x l M D I 1 J T I w K F B h Z 2 U l M j A x M C k 8 L 0 l 0 Z W 1 Q Y X R o P j w v S X R l b U x v Y 2 F 0 a W 9 u P j x T d G F i b G V F b n R y a W V z P j x F b n R y e S B U e X B l P S J J c 1 B y a X Z h d G U i I F Z h b H V l P S J s M C I g L z 4 8 R W 5 0 c n k g V H l w Z T 0 i U X V l c n l J R C I g V m F s d W U 9 I n M 2 N D A 5 N G I x Y y 1 k O T g 3 L T Q 5 M z I t O G Z i Y y 0 x Y 2 Y 4 O D R l N j g 1 N z M 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O C I g L z 4 8 R W 5 0 c n k g V H l w Z T 0 i R m l s b E V y c m 9 y Q 2 9 k Z S I g V m F s d W U 9 I n N V b m t u b 3 d u I i A v P j x F b n R y e S B U e X B l P S J G a W x s R X J y b 3 J D b 3 V u d C I g V m F s d W U 9 I m w w I i A v P j x F b n R y e S B U e X B l P S J G a W x s T G F z d F V w Z G F 0 Z W Q i I F Z h b H V l P S J k M j A y N S 0 w M y 0 y M V Q y M D o 0 N T o 1 N y 4 z M D U 4 N D E 2 W i I g L z 4 8 R W 5 0 c n k g V H l w Z T 0 i R m l s b E N v b H V t b l R 5 c G V z I i B W Y W x 1 Z T 0 i c 0 J n T U d C Z 1 l H Q l E 9 P S I g L z 4 8 R W 5 0 c n k g V H l w Z T 0 i R m l s b E N v b H V t b k 5 h b W V z I i B W Y W x 1 Z T 0 i c 1 s m c X V v d D t N T 0 R F T C Z x d W 9 0 O y w m c X V v d D t X Q V R U Q U d F I C h L d y k m c X V v d D s s J n F 1 b 3 Q 7 V U 5 J V C B S Q U 5 H R S Z x d W 9 0 O y w m c X V v d D t W T 0 x U Q U d F I C 8 g S E V S V F o g L y B Q S E F T R S Z x d W 9 0 O y w m c X V v d D t X S U R U S C Z x d W 9 0 O y w m c X V v d D t Z T 1 V S I F B S S U N F J n F 1 b 3 Q 7 L C Z x d W 9 0 O 0 N v b H V t b j c 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U Y W J s Z T A y N S A o U G F n Z S A x M C k v Q X V 0 b 1 J l b W 9 2 Z W R D b 2 x 1 b W 5 z M S 5 7 T U 9 E R U w s M H 0 m c X V v d D s s J n F 1 b 3 Q 7 U 2 V j d G l v b j E v V G F i b G U w M j U g K F B h Z 2 U g M T A p L 0 F 1 d G 9 S Z W 1 v d m V k Q 2 9 s d W 1 u c z E u e 1 d B V F R B R 0 U g K E t 3 K S w x f S Z x d W 9 0 O y w m c X V v d D t T Z W N 0 a W 9 u M S 9 U Y W J s Z T A y N S A o U G F n Z S A x M C k v Q X V 0 b 1 J l b W 9 2 Z W R D b 2 x 1 b W 5 z M S 5 7 V U 5 J V C B S Q U 5 H R S w y f S Z x d W 9 0 O y w m c X V v d D t T Z W N 0 a W 9 u M S 9 U Y W J s Z T A y N S A o U G F n Z S A x M C k v Q X V 0 b 1 J l b W 9 2 Z W R D b 2 x 1 b W 5 z M S 5 7 V k 9 M V E F H R S A v I E h F U l R a I C 8 g U E h B U 0 U s M 3 0 m c X V v d D s s J n F 1 b 3 Q 7 U 2 V j d G l v b j E v V G F i b G U w M j U g K F B h Z 2 U g M T A p L 0 F 1 d G 9 S Z W 1 v d m V k Q 2 9 s d W 1 u c z E u e 1 d J R F R I L D R 9 J n F 1 b 3 Q 7 L C Z x d W 9 0 O 1 N l Y 3 R p b 2 4 x L 1 R h Y m x l M D I 1 I C h Q Y W d l I D E w K S 9 B d X R v U m V t b 3 Z l Z E N v b H V t b n M x L n t Z T 1 V S I F B S S U N F L D V 9 J n F 1 b 3 Q 7 L C Z x d W 9 0 O 1 N l Y 3 R p b 2 4 x L 1 R h Y m x l M D I 1 I C h Q Y W d l I D E w K S 9 B d X R v U m V t b 3 Z l Z E N v b H V t b n M x L n t D b 2 x 1 b W 4 3 L D Z 9 J n F 1 b 3 Q 7 X S w m c X V v d D t D b 2 x 1 b W 5 D b 3 V u d C Z x d W 9 0 O z o 3 L C Z x d W 9 0 O 0 t l e U N v b H V t b k 5 h b W V z J n F 1 b 3 Q 7 O l t d L C Z x d W 9 0 O 0 N v b H V t b k l k Z W 5 0 a X R p Z X M m c X V v d D s 6 W y Z x d W 9 0 O 1 N l Y 3 R p b 2 4 x L 1 R h Y m x l M D I 1 I C h Q Y W d l I D E w K S 9 B d X R v U m V t b 3 Z l Z E N v b H V t b n M x L n t N T 0 R F T C w w f S Z x d W 9 0 O y w m c X V v d D t T Z W N 0 a W 9 u M S 9 U Y W J s Z T A y N S A o U G F n Z S A x M C k v Q X V 0 b 1 J l b W 9 2 Z W R D b 2 x 1 b W 5 z M S 5 7 V 0 F U V E F H R S A o S 3 c p L D F 9 J n F 1 b 3 Q 7 L C Z x d W 9 0 O 1 N l Y 3 R p b 2 4 x L 1 R h Y m x l M D I 1 I C h Q Y W d l I D E w K S 9 B d X R v U m V t b 3 Z l Z E N v b H V t b n M x L n t V T k l U I F J B T k d F L D J 9 J n F 1 b 3 Q 7 L C Z x d W 9 0 O 1 N l Y 3 R p b 2 4 x L 1 R h Y m x l M D I 1 I C h Q Y W d l I D E w K S 9 B d X R v U m V t b 3 Z l Z E N v b H V t b n M x L n t W T 0 x U Q U d F I C 8 g S E V S V F o g L y B Q S E F T R S w z f S Z x d W 9 0 O y w m c X V v d D t T Z W N 0 a W 9 u M S 9 U Y W J s Z T A y N S A o U G F n Z S A x M C k v Q X V 0 b 1 J l b W 9 2 Z W R D b 2 x 1 b W 5 z M S 5 7 V 0 l E V E g s N H 0 m c X V v d D s s J n F 1 b 3 Q 7 U 2 V j d G l v b j E v V G F i b G U w M j U g K F B h Z 2 U g M T A p L 0 F 1 d G 9 S Z W 1 v d m V k Q 2 9 s d W 1 u c z E u e 1 l P V V I g U F J J Q 0 U s N X 0 m c X V v d D s s J n F 1 b 3 Q 7 U 2 V j d G l v b j E v V G F i b G U w M j U g K F B h Z 2 U g M T A p L 0 F 1 d G 9 S Z W 1 v d m V k Q 2 9 s d W 1 u c z E u e 0 N v b H V t b j c s N n 0 m c X V v d D t d L C Z x d W 9 0 O 1 J l b G F 0 a W 9 u c 2 h p c E l u Z m 8 m c X V v d D s 6 W 1 1 9 I i A v P j w v U 3 R h Y m x l R W 5 0 c m l l c z 4 8 L 0 l 0 Z W 0 + P E l 0 Z W 0 + P E l 0 Z W 1 M b 2 N h d G l v b j 4 8 S X R l b V R 5 c G U + R m 9 y b X V s Y T w v S X R l b V R 5 c G U + P E l 0 Z W 1 Q Y X R o P l N l Y 3 R p b 2 4 x L 1 R h Y m x l M D I 1 J T I w K F B h Z 2 U l M j A x M C k v U 2 9 1 c m N l P C 9 J d G V t U G F 0 a D 4 8 L 0 l 0 Z W 1 M b 2 N h d G l v b j 4 8 U 3 R h Y m x l R W 5 0 c m l l c y A v P j w v S X R l b T 4 8 S X R l b T 4 8 S X R l b U x v Y 2 F 0 a W 9 u P j x J d G V t V H l w Z T 5 G b 3 J t d W x h P C 9 J d G V t V H l w Z T 4 8 S X R l b V B h d G g + U 2 V j d G l v b j E v V G F i b G U w M j U l M j A o U G F n Z S U y M D E w K S 9 U Y W J s Z T A y N T w v S X R l b V B h d G g + P C 9 J d G V t T G 9 j Y X R p b 2 4 + P F N 0 Y W J s Z U V u d H J p Z X M g L z 4 8 L 0 l 0 Z W 0 + P E l 0 Z W 0 + P E l 0 Z W 1 M b 2 N h d G l v b j 4 8 S X R l b V R 5 c G U + R m 9 y b X V s Y T w v S X R l b V R 5 c G U + P E l 0 Z W 1 Q Y X R o P l N l Y 3 R p b 2 4 x L 1 R h Y m x l M D I 1 J T I w K F B h Z 2 U l M j A x M C k v U H J v b W 9 0 Z W Q l M j B I Z W F k Z X J z P C 9 J d G V t U G F 0 a D 4 8 L 0 l 0 Z W 1 M b 2 N h d G l v b j 4 8 U 3 R h Y m x l R W 5 0 c m l l c y A v P j w v S X R l b T 4 8 S X R l b T 4 8 S X R l b U x v Y 2 F 0 a W 9 u P j x J d G V t V H l w Z T 5 G b 3 J t d W x h P C 9 J d G V t V H l w Z T 4 8 S X R l b V B h d G g + U 2 V j d G l v b j E v V G F i b G U w M j U l M j A o U G F n Z S U y M D E w K S 9 D a G F u Z 2 V k J T I w V H l w Z T w v S X R l b V B h d G g + P C 9 J d G V t T G 9 j Y X R p b 2 4 + P F N 0 Y W J s Z U V u d H J p Z X M g L z 4 8 L 0 l 0 Z W 0 + P E l 0 Z W 0 + P E l 0 Z W 1 M b 2 N h d G l v b j 4 8 S X R l b V R 5 c G U + R m 9 y b X V s Y T w v S X R l b V R 5 c G U + P E l 0 Z W 1 Q Y X R o P l N l Y 3 R p b 2 4 x L 1 R h Y m x l M D I 3 J T I w K F B h Z 2 U l M j A x M C k l M j A o M i k 8 L 0 l 0 Z W 1 Q Y X R o P j w v S X R l b U x v Y 2 F 0 a W 9 u P j x T d G F i b G V F b n R y a W V z P j x F b n R y e S B U e X B l P S J J c 1 B y a X Z h d G U i I F Z h b H V l P S J s M C I g L z 4 8 R W 5 0 c n k g V H l w Z T 0 i U X V l c n l J R C I g V m F s d W U 9 I n N k Y 2 J h Y T Q 4 M y 1 k N m E x L T Q 2 Y j U t O T A w M y 0 w Y m Q z Y z c 4 O T V m Z G 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j U g K F B h Z 2 U g M T A p I i A v P j x F b n R y e S B U e X B l P S J S Z W N v d m V y e V R h c m d l d E N v b H V t b i I g V m F s d W U 9 I m w x I i A v P j x F b n R y e S B U e X B l P S J S Z W N v d m V y e V R h c m d l d F J v d y I g V m F s d W U 9 I m w x M S I g L z 4 8 R W 5 0 c n k g V H l w Z T 0 i R m l s b G V k Q 2 9 t c G x l d G V S Z X N 1 b H R U b 1 d v c m t z a G V l d C I g V m F s d W U 9 I m w x I i A v P j x F b n R y e S B U e X B l P S J B Z G R l Z F R v R G F 0 Y U 1 v Z G V s I i B W Y W x 1 Z T 0 i b D A i I C 8 + P E V u d H J 5 I F R 5 c G U 9 I k Z p b G x D b 3 V u d C I g V m F s d W U 9 I m w 1 I i A v P j x F b n R y e S B U e X B l P S J G a W x s R X J y b 3 J D b 2 R l I i B W Y W x 1 Z T 0 i c 1 V u a 2 5 v d 2 4 i I C 8 + P E V u d H J 5 I F R 5 c G U 9 I k Z p b G x F c n J v c k N v d W 5 0 I i B W Y W x 1 Z T 0 i b D A i I C 8 + P E V u d H J 5 I F R 5 c G U 9 I k Z p b G x M Y X N 0 V X B k Y X R l Z C I g V m F s d W U 9 I m Q y M D I 1 L T A z L T I x V D I w O j Q 2 O j U y L j c 3 M T U 0 M D h a I i A v P j x F b n R y e S B U e X B l P S J G a W x s Q 2 9 s d W 1 u V H l w Z X M i I F Z h b H V l P S J z Q m d Z R 0 J R P T 0 i I C 8 + P E V u d H J 5 I F R 5 c G U 9 I k Z p b G x D b 2 x 1 b W 5 O Y W 1 l c y I g V m F s d W U 9 I n N b J n F 1 b 3 Q 7 T U 9 E R U w m c X V v d D s s J n F 1 b 3 Q 7 R E V T Q 1 J J U F R J T 0 4 m c X V v d D s s J n F 1 b 3 Q 7 W U 9 V U i B Q U k l D R S Z x d W 9 0 O y w m c X V v d D t D b 2 x 1 b W 4 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V G F i b G U w M j c g K F B h Z 2 U g M T A p I C g y K S 9 B d X R v U m V t b 3 Z l Z E N v b H V t b n M x L n t N T 0 R F T C w w f S Z x d W 9 0 O y w m c X V v d D t T Z W N 0 a W 9 u M S 9 U Y W J s Z T A y N y A o U G F n Z S A x M C k g K D I p L 0 F 1 d G 9 S Z W 1 v d m V k Q 2 9 s d W 1 u c z E u e 0 R F U 0 N S S V B U S U 9 O L D F 9 J n F 1 b 3 Q 7 L C Z x d W 9 0 O 1 N l Y 3 R p b 2 4 x L 1 R h Y m x l M D I 3 I C h Q Y W d l I D E w K S A o M i k v Q X V 0 b 1 J l b W 9 2 Z W R D b 2 x 1 b W 5 z M S 5 7 W U 9 V U i B Q U k l D R S w y f S Z x d W 9 0 O y w m c X V v d D t T Z W N 0 a W 9 u M S 9 U Y W J s Z T A y N y A o U G F n Z S A x M C k g K D I p L 0 F 1 d G 9 S Z W 1 v d m V k Q 2 9 s d W 1 u c z E u e 0 N v b H V t b j Q s M 3 0 m c X V v d D t d L C Z x d W 9 0 O 0 N v b H V t b k N v d W 5 0 J n F 1 b 3 Q 7 O j Q s J n F 1 b 3 Q 7 S 2 V 5 Q 2 9 s d W 1 u T m F t Z X M m c X V v d D s 6 W 1 0 s J n F 1 b 3 Q 7 Q 2 9 s d W 1 u S W R l b n R p d G l l c y Z x d W 9 0 O z p b J n F 1 b 3 Q 7 U 2 V j d G l v b j E v V G F i b G U w M j c g K F B h Z 2 U g M T A p I C g y K S 9 B d X R v U m V t b 3 Z l Z E N v b H V t b n M x L n t N T 0 R F T C w w f S Z x d W 9 0 O y w m c X V v d D t T Z W N 0 a W 9 u M S 9 U Y W J s Z T A y N y A o U G F n Z S A x M C k g K D I p L 0 F 1 d G 9 S Z W 1 v d m V k Q 2 9 s d W 1 u c z E u e 0 R F U 0 N S S V B U S U 9 O L D F 9 J n F 1 b 3 Q 7 L C Z x d W 9 0 O 1 N l Y 3 R p b 2 4 x L 1 R h Y m x l M D I 3 I C h Q Y W d l I D E w K S A o M i k v Q X V 0 b 1 J l b W 9 2 Z W R D b 2 x 1 b W 5 z M S 5 7 W U 9 V U i B Q U k l D R S w y f S Z x d W 9 0 O y w m c X V v d D t T Z W N 0 a W 9 u M S 9 U Y W J s Z T A y N y A o U G F n Z S A x M C k g K D I p L 0 F 1 d G 9 S Z W 1 v d m V k Q 2 9 s d W 1 u c z E u e 0 N v b H V t b j Q s M 3 0 m c X V v d D t d L C Z x d W 9 0 O 1 J l b G F 0 a W 9 u c 2 h p c E l u Z m 8 m c X V v d D s 6 W 1 1 9 I i A v P j w v U 3 R h Y m x l R W 5 0 c m l l c z 4 8 L 0 l 0 Z W 0 + P E l 0 Z W 0 + P E l 0 Z W 1 M b 2 N h d G l v b j 4 8 S X R l b V R 5 c G U + R m 9 y b X V s Y T w v S X R l b V R 5 c G U + P E l 0 Z W 1 Q Y X R o P l N l Y 3 R p b 2 4 x L 1 R h Y m x l M D I 3 J T I w K F B h Z 2 U l M j A x M C k l M j A o M i k v U 2 9 1 c m N l P C 9 J d G V t U G F 0 a D 4 8 L 0 l 0 Z W 1 M b 2 N h d G l v b j 4 8 U 3 R h Y m x l R W 5 0 c m l l c y A v P j w v S X R l b T 4 8 S X R l b T 4 8 S X R l b U x v Y 2 F 0 a W 9 u P j x J d G V t V H l w Z T 5 G b 3 J t d W x h P C 9 J d G V t V H l w Z T 4 8 S X R l b V B h d G g + U 2 V j d G l v b j E v V G F i b G U w M j c l M j A o U G F n Z S U y M D E w K S U y M C g y K S 9 U Y W J s Z T A y N z w v S X R l b V B h d G g + P C 9 J d G V t T G 9 j Y X R p b 2 4 + P F N 0 Y W J s Z U V u d H J p Z X M g L z 4 8 L 0 l 0 Z W 0 + P E l 0 Z W 0 + P E l 0 Z W 1 M b 2 N h d G l v b j 4 8 S X R l b V R 5 c G U + R m 9 y b X V s Y T w v S X R l b V R 5 c G U + P E l 0 Z W 1 Q Y X R o P l N l Y 3 R p b 2 4 x L 1 R h Y m x l M D I 3 J T I w K F B h Z 2 U l M j A x M C k l M j A o M i k v U H J v b W 9 0 Z W Q l M j B I Z W F k Z X J z P C 9 J d G V t U G F 0 a D 4 8 L 0 l 0 Z W 1 M b 2 N h d G l v b j 4 8 U 3 R h Y m x l R W 5 0 c m l l c y A v P j w v S X R l b T 4 8 S X R l b T 4 8 S X R l b U x v Y 2 F 0 a W 9 u P j x J d G V t V H l w Z T 5 G b 3 J t d W x h P C 9 J d G V t V H l w Z T 4 8 S X R l b V B h d G g + U 2 V j d G l v b j E v V G F i b G U w M j c l M j A o U G F n Z S U y M D E w K S U y M C g y K S 9 D a G F u Z 2 V k J T I w V H l w Z T w v S X R l b V B h d G g + P C 9 J d G V t T G 9 j Y X R p b 2 4 + P F N 0 Y W J s Z U V u d H J p Z X M g L z 4 8 L 0 l 0 Z W 0 + P E l 0 Z W 0 + P E l 0 Z W 1 M b 2 N h d G l v b j 4 8 S X R l b V R 5 c G U + R m 9 y b X V s Y T w v S X R l b V R 5 c G U + P E l 0 Z W 1 Q Y X R o P l N l Y 3 R p b 2 4 x L 1 R h Y m x l M D I 4 J T I w K F B h Z 2 U l M j A x M C k l M j A o M i k 8 L 0 l 0 Z W 1 Q Y X R o P j w v S X R l b U x v Y 2 F 0 a W 9 u P j x T d G F i b G V F b n R y a W V z P j x F b n R y e S B U e X B l P S J J c 1 B y a X Z h d G U i I F Z h b H V l P S J s M C I g L z 4 8 R W 5 0 c n k g V H l w Z T 0 i U X V l c n l J R C I g V m F s d W U 9 I n N m N j Y z Z W Y z N S 0 4 O D F m L T R l N D Y t Y T k z Z C 0 w N T Q y N G M 3 M 2 E z Z j 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j U g K F B h Z 2 U g M T A p I i A v P j x F b n R y e S B U e X B l P S J S Z W N v d m V y e V R h c m d l d E N v b H V t b i I g V m F s d W U 9 I m w x I i A v P j x F b n R y e S B U e X B l P S J S Z W N v d m V y e V R h c m d l d F J v d y I g V m F s d W U 9 I m w x O C I g L z 4 8 R W 5 0 c n k g V H l w Z T 0 i R m l s b G V k Q 2 9 t c G x l d G V S Z X N 1 b H R U b 1 d v c m t z a G V l d C I g V m F s d W U 9 I m w x I i A v P j x F b n R y e S B U e X B l P S J B Z G R l Z F R v R G F 0 Y U 1 v Z G V s I i B W Y W x 1 Z T 0 i b D A i I C 8 + P E V u d H J 5 I F R 5 c G U 9 I k Z p b G x D b 3 V u d C I g V m F s d W U 9 I m w y I i A v P j x F b n R y e S B U e X B l P S J G a W x s R X J y b 3 J D b 2 R l I i B W Y W x 1 Z T 0 i c 1 V u a 2 5 v d 2 4 i I C 8 + P E V u d H J 5 I F R 5 c G U 9 I k Z p b G x F c n J v c k N v d W 5 0 I i B W Y W x 1 Z T 0 i b D A i I C 8 + P E V u d H J 5 I F R 5 c G U 9 I k Z p b G x M Y X N 0 V X B k Y X R l Z C I g V m F s d W U 9 I m Q y M D I 1 L T A z L T I x V D I w O j Q 3 O j Q 4 L j E 3 M j g 0 O T l a I i A v P j x F b n R y e S B U e X B l P S J G a W x s Q 2 9 s d W 1 u V H l w Z X M i I F Z h b H V l P S J z Q m d Z R 0 J R P T 0 i I C 8 + P E V u d H J 5 I F R 5 c G U 9 I k Z p b G x D b 2 x 1 b W 5 O Y W 1 l c y I g V m F s d W U 9 I n N b J n F 1 b 3 Q 7 T U 9 E R U w m c X V v d D s s J n F 1 b 3 Q 7 R E V T Q 1 J J U F R J T 0 4 m c X V v d D s s J n F 1 b 3 Q 7 W U 9 V U i B Q U k l D R S Z x d W 9 0 O y w m c X V v d D t D b 2 x 1 b W 4 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V G F i b G U w M j g g K F B h Z 2 U g M T A p I C g y K S 9 B d X R v U m V t b 3 Z l Z E N v b H V t b n M x L n t N T 0 R F T C w w f S Z x d W 9 0 O y w m c X V v d D t T Z W N 0 a W 9 u M S 9 U Y W J s Z T A y O C A o U G F n Z S A x M C k g K D I p L 0 F 1 d G 9 S Z W 1 v d m V k Q 2 9 s d W 1 u c z E u e 0 R F U 0 N S S V B U S U 9 O L D F 9 J n F 1 b 3 Q 7 L C Z x d W 9 0 O 1 N l Y 3 R p b 2 4 x L 1 R h Y m x l M D I 4 I C h Q Y W d l I D E w K S A o M i k v Q X V 0 b 1 J l b W 9 2 Z W R D b 2 x 1 b W 5 z M S 5 7 W U 9 V U i B Q U k l D R S w y f S Z x d W 9 0 O y w m c X V v d D t T Z W N 0 a W 9 u M S 9 U Y W J s Z T A y O C A o U G F n Z S A x M C k g K D I p L 0 F 1 d G 9 S Z W 1 v d m V k Q 2 9 s d W 1 u c z E u e 0 N v b H V t b j Q s M 3 0 m c X V v d D t d L C Z x d W 9 0 O 0 N v b H V t b k N v d W 5 0 J n F 1 b 3 Q 7 O j Q s J n F 1 b 3 Q 7 S 2 V 5 Q 2 9 s d W 1 u T m F t Z X M m c X V v d D s 6 W 1 0 s J n F 1 b 3 Q 7 Q 2 9 s d W 1 u S W R l b n R p d G l l c y Z x d W 9 0 O z p b J n F 1 b 3 Q 7 U 2 V j d G l v b j E v V G F i b G U w M j g g K F B h Z 2 U g M T A p I C g y K S 9 B d X R v U m V t b 3 Z l Z E N v b H V t b n M x L n t N T 0 R F T C w w f S Z x d W 9 0 O y w m c X V v d D t T Z W N 0 a W 9 u M S 9 U Y W J s Z T A y O C A o U G F n Z S A x M C k g K D I p L 0 F 1 d G 9 S Z W 1 v d m V k Q 2 9 s d W 1 u c z E u e 0 R F U 0 N S S V B U S U 9 O L D F 9 J n F 1 b 3 Q 7 L C Z x d W 9 0 O 1 N l Y 3 R p b 2 4 x L 1 R h Y m x l M D I 4 I C h Q Y W d l I D E w K S A o M i k v Q X V 0 b 1 J l b W 9 2 Z W R D b 2 x 1 b W 5 z M S 5 7 W U 9 V U i B Q U k l D R S w y f S Z x d W 9 0 O y w m c X V v d D t T Z W N 0 a W 9 u M S 9 U Y W J s Z T A y O C A o U G F n Z S A x M C k g K D I p L 0 F 1 d G 9 S Z W 1 v d m V k Q 2 9 s d W 1 u c z E u e 0 N v b H V t b j Q s M 3 0 m c X V v d D t d L C Z x d W 9 0 O 1 J l b G F 0 a W 9 u c 2 h p c E l u Z m 8 m c X V v d D s 6 W 1 1 9 I i A v P j w v U 3 R h Y m x l R W 5 0 c m l l c z 4 8 L 0 l 0 Z W 0 + P E l 0 Z W 0 + P E l 0 Z W 1 M b 2 N h d G l v b j 4 8 S X R l b V R 5 c G U + R m 9 y b X V s Y T w v S X R l b V R 5 c G U + P E l 0 Z W 1 Q Y X R o P l N l Y 3 R p b 2 4 x L 1 R h Y m x l M D I 4 J T I w K F B h Z 2 U l M j A x M C k l M j A o M i k v U 2 9 1 c m N l P C 9 J d G V t U G F 0 a D 4 8 L 0 l 0 Z W 1 M b 2 N h d G l v b j 4 8 U 3 R h Y m x l R W 5 0 c m l l c y A v P j w v S X R l b T 4 8 S X R l b T 4 8 S X R l b U x v Y 2 F 0 a W 9 u P j x J d G V t V H l w Z T 5 G b 3 J t d W x h P C 9 J d G V t V H l w Z T 4 8 S X R l b V B h d G g + U 2 V j d G l v b j E v V G F i b G U w M j g l M j A o U G F n Z S U y M D E w K S U y M C g y K S 9 U Y W J s Z T A y O D w v S X R l b V B h d G g + P C 9 J d G V t T G 9 j Y X R p b 2 4 + P F N 0 Y W J s Z U V u d H J p Z X M g L z 4 8 L 0 l 0 Z W 0 + P E l 0 Z W 0 + P E l 0 Z W 1 M b 2 N h d G l v b j 4 8 S X R l b V R 5 c G U + R m 9 y b X V s Y T w v S X R l b V R 5 c G U + P E l 0 Z W 1 Q Y X R o P l N l Y 3 R p b 2 4 x L 1 R h Y m x l M D I 4 J T I w K F B h Z 2 U l M j A x M C k l M j A o M i k v U H J v b W 9 0 Z W Q l M j B I Z W F k Z X J z P C 9 J d G V t U G F 0 a D 4 8 L 0 l 0 Z W 1 M b 2 N h d G l v b j 4 8 U 3 R h Y m x l R W 5 0 c m l l c y A v P j w v S X R l b T 4 8 S X R l b T 4 8 S X R l b U x v Y 2 F 0 a W 9 u P j x J d G V t V H l w Z T 5 G b 3 J t d W x h P C 9 J d G V t V H l w Z T 4 8 S X R l b V B h d G g + U 2 V j d G l v b j E v V G F i b G U w M j g l M j A o U G F n Z S U y M D E w K S U y M C g y K S 9 D a G F u Z 2 V k J T I w V H l w Z T w v S X R l b V B h d G g + P C 9 J d G V t T G 9 j Y X R p b 2 4 + P F N 0 Y W J s Z U V u d H J p Z X M g L z 4 8 L 0 l 0 Z W 0 + P E l 0 Z W 0 + P E l 0 Z W 1 M b 2 N h d G l v b j 4 8 S X R l b V R 5 c G U + R m 9 y b X V s Y T w v S X R l b V R 5 c G U + P E l 0 Z W 1 Q Y X R o P l N l Y 3 R p b 2 4 x L 1 R h Y m x l M D I 2 J T I w K F B h Z 2 U l M j A x M C k l M j A o M i k 8 L 0 l 0 Z W 1 Q Y X R o P j w v S X R l b U x v Y 2 F 0 a W 9 u P j x T d G F i b G V F b n R y a W V z P j x F b n R y e S B U e X B l P S J J c 1 B y a X Z h d G U i I F Z h b H V l P S J s M C I g L z 4 8 R W 5 0 c n k g V H l w Z T 0 i U X V l c n l J R C I g V m F s d W U 9 I n M 2 M 2 R j Z m Q 0 Z i 0 2 Z D h h L T R i Y 2 I t O T I 1 O C 0 1 M z R j M j c 5 Z T I 2 M j Y 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O C I g L z 4 8 R W 5 0 c n k g V H l w Z T 0 i R m l s b E V y c m 9 y Q 2 9 k Z S I g V m F s d W U 9 I n N V b m t u b 3 d u I i A v P j x F b n R y e S B U e X B l P S J G a W x s R X J y b 3 J D b 3 V u d C I g V m F s d W U 9 I m w w I i A v P j x F b n R y e S B U e X B l P S J G a W x s T G F z d F V w Z G F 0 Z W Q i I F Z h b H V l P S J k M j A y N S 0 w N C 0 x M F Q y M j o z N T o z N y 4 z N D A x M D k 2 W i I g L z 4 8 R W 5 0 c n k g V H l w Z T 0 i R m l s b E N v b H V t b l R 5 c G V z I i B W Y W x 1 Z T 0 i c 0 J n T U d C Z 1 l H Q l E 9 P S I g L z 4 8 R W 5 0 c n k g V H l w Z T 0 i R m l s b E N v b H V t b k 5 h b W V z I i B W Y W x 1 Z T 0 i c 1 s m c X V v d D t N T 0 R F T C Z x d W 9 0 O y w m c X V v d D t X Q V R U Q U d F I C h L d y k m c X V v d D s s J n F 1 b 3 Q 7 V U 5 J V C B S Q U 5 H R S Z x d W 9 0 O y w m c X V v d D t W T 0 x U Q U d F I C 8 g S E V S V F o g L y B Q S E F T R S Z x d W 9 0 O y w m c X V v d D t X S U R U S C Z x d W 9 0 O y w m c X V v d D t Z T 1 V S I F B S S U N F J n F 1 b 3 Q 7 L C Z x d W 9 0 O 0 N v b H V t b j c 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U Y W J s Z T A y N i A o U G F n Z S A x M C k g K D I p L 0 F 1 d G 9 S Z W 1 v d m V k Q 2 9 s d W 1 u c z E u e 0 1 P R E V M L D B 9 J n F 1 b 3 Q 7 L C Z x d W 9 0 O 1 N l Y 3 R p b 2 4 x L 1 R h Y m x l M D I 2 I C h Q Y W d l I D E w K S A o M i k v Q X V 0 b 1 J l b W 9 2 Z W R D b 2 x 1 b W 5 z M S 5 7 V 0 F U V E F H R S A o S 3 c p L D F 9 J n F 1 b 3 Q 7 L C Z x d W 9 0 O 1 N l Y 3 R p b 2 4 x L 1 R h Y m x l M D I 2 I C h Q Y W d l I D E w K S A o M i k v Q X V 0 b 1 J l b W 9 2 Z W R D b 2 x 1 b W 5 z M S 5 7 V U 5 J V C B S Q U 5 H R S w y f S Z x d W 9 0 O y w m c X V v d D t T Z W N 0 a W 9 u M S 9 U Y W J s Z T A y N i A o U G F n Z S A x M C k g K D I p L 0 F 1 d G 9 S Z W 1 v d m V k Q 2 9 s d W 1 u c z E u e 1 Z P T F R B R 0 U g L y B I R V J U W i A v I F B I Q V N F L D N 9 J n F 1 b 3 Q 7 L C Z x d W 9 0 O 1 N l Y 3 R p b 2 4 x L 1 R h Y m x l M D I 2 I C h Q Y W d l I D E w K S A o M i k v Q X V 0 b 1 J l b W 9 2 Z W R D b 2 x 1 b W 5 z M S 5 7 V 0 l E V E g s N H 0 m c X V v d D s s J n F 1 b 3 Q 7 U 2 V j d G l v b j E v V G F i b G U w M j Y g K F B h Z 2 U g M T A p I C g y K S 9 B d X R v U m V t b 3 Z l Z E N v b H V t b n M x L n t Z T 1 V S I F B S S U N F L D V 9 J n F 1 b 3 Q 7 L C Z x d W 9 0 O 1 N l Y 3 R p b 2 4 x L 1 R h Y m x l M D I 2 I C h Q Y W d l I D E w K S A o M i k v Q X V 0 b 1 J l b W 9 2 Z W R D b 2 x 1 b W 5 z M S 5 7 Q 2 9 s d W 1 u N y w 2 f S Z x d W 9 0 O 1 0 s J n F 1 b 3 Q 7 Q 2 9 s d W 1 u Q 2 9 1 b n Q m c X V v d D s 6 N y w m c X V v d D t L Z X l D b 2 x 1 b W 5 O Y W 1 l c y Z x d W 9 0 O z p b X S w m c X V v d D t D b 2 x 1 b W 5 J Z G V u d G l 0 a W V z J n F 1 b 3 Q 7 O l s m c X V v d D t T Z W N 0 a W 9 u M S 9 U Y W J s Z T A y N i A o U G F n Z S A x M C k g K D I p L 0 F 1 d G 9 S Z W 1 v d m V k Q 2 9 s d W 1 u c z E u e 0 1 P R E V M L D B 9 J n F 1 b 3 Q 7 L C Z x d W 9 0 O 1 N l Y 3 R p b 2 4 x L 1 R h Y m x l M D I 2 I C h Q Y W d l I D E w K S A o M i k v Q X V 0 b 1 J l b W 9 2 Z W R D b 2 x 1 b W 5 z M S 5 7 V 0 F U V E F H R S A o S 3 c p L D F 9 J n F 1 b 3 Q 7 L C Z x d W 9 0 O 1 N l Y 3 R p b 2 4 x L 1 R h Y m x l M D I 2 I C h Q Y W d l I D E w K S A o M i k v Q X V 0 b 1 J l b W 9 2 Z W R D b 2 x 1 b W 5 z M S 5 7 V U 5 J V C B S Q U 5 H R S w y f S Z x d W 9 0 O y w m c X V v d D t T Z W N 0 a W 9 u M S 9 U Y W J s Z T A y N i A o U G F n Z S A x M C k g K D I p L 0 F 1 d G 9 S Z W 1 v d m V k Q 2 9 s d W 1 u c z E u e 1 Z P T F R B R 0 U g L y B I R V J U W i A v I F B I Q V N F L D N 9 J n F 1 b 3 Q 7 L C Z x d W 9 0 O 1 N l Y 3 R p b 2 4 x L 1 R h Y m x l M D I 2 I C h Q Y W d l I D E w K S A o M i k v Q X V 0 b 1 J l b W 9 2 Z W R D b 2 x 1 b W 5 z M S 5 7 V 0 l E V E g s N H 0 m c X V v d D s s J n F 1 b 3 Q 7 U 2 V j d G l v b j E v V G F i b G U w M j Y g K F B h Z 2 U g M T A p I C g y K S 9 B d X R v U m V t b 3 Z l Z E N v b H V t b n M x L n t Z T 1 V S I F B S S U N F L D V 9 J n F 1 b 3 Q 7 L C Z x d W 9 0 O 1 N l Y 3 R p b 2 4 x L 1 R h Y m x l M D I 2 I C h Q Y W d l I D E w K S A o M i k v Q X V 0 b 1 J l b W 9 2 Z W R D b 2 x 1 b W 5 z M S 5 7 Q 2 9 s d W 1 u N y w 2 f S Z x d W 9 0 O 1 0 s J n F 1 b 3 Q 7 U m V s Y X R p b 2 5 z a G l w S W 5 m b y Z x d W 9 0 O z p b X X 0 i I C 8 + P C 9 T d G F i b G V F b n R y a W V z P j w v S X R l b T 4 8 S X R l b T 4 8 S X R l b U x v Y 2 F 0 a W 9 u P j x J d G V t V H l w Z T 5 G b 3 J t d W x h P C 9 J d G V t V H l w Z T 4 8 S X R l b V B h d G g + U 2 V j d G l v b j E v V G F i b G U w M j Y l M j A o U G F n Z S U y M D E w K S U y M C g y K S 9 T b 3 V y Y 2 U 8 L 0 l 0 Z W 1 Q Y X R o P j w v S X R l b U x v Y 2 F 0 a W 9 u P j x T d G F i b G V F b n R y a W V z I C 8 + P C 9 J d G V t P j x J d G V t P j x J d G V t T G 9 j Y X R p b 2 4 + P E l 0 Z W 1 U e X B l P k Z v c m 1 1 b G E 8 L 0 l 0 Z W 1 U e X B l P j x J d G V t U G F 0 a D 5 T Z W N 0 a W 9 u M S 9 U Y W J s Z T A y N i U y M C h Q Y W d l J T I w M T A p J T I w K D I p L 1 R h Y m x l M D I 2 P C 9 J d G V t U G F 0 a D 4 8 L 0 l 0 Z W 1 M b 2 N h d G l v b j 4 8 U 3 R h Y m x l R W 5 0 c m l l c y A v P j w v S X R l b T 4 8 S X R l b T 4 8 S X R l b U x v Y 2 F 0 a W 9 u P j x J d G V t V H l w Z T 5 G b 3 J t d W x h P C 9 J d G V t V H l w Z T 4 8 S X R l b V B h d G g + U 2 V j d G l v b j E v V G F i b G U w M j Y l M j A o U G F n Z S U y M D E w K S U y M C g y K S 9 Q c m 9 t b 3 R l Z C U y M E h l Y W R l c n M 8 L 0 l 0 Z W 1 Q Y X R o P j w v S X R l b U x v Y 2 F 0 a W 9 u P j x T d G F i b G V F b n R y a W V z I C 8 + P C 9 J d G V t P j x J d G V t P j x J d G V t T G 9 j Y X R p b 2 4 + P E l 0 Z W 1 U e X B l P k Z v c m 1 1 b G E 8 L 0 l 0 Z W 1 U e X B l P j x J d G V t U G F 0 a D 5 T Z W N 0 a W 9 u M S 9 U Y W J s Z T A y N i U y M C h Q Y W d l J T I w M T A p J T I w K D I p L 0 N o Y W 5 n Z W Q l M j B U e X B l P C 9 J d G V t U G F 0 a D 4 8 L 0 l 0 Z W 1 M b 2 N h d G l v b j 4 8 U 3 R h Y m x l R W 5 0 c m l l c y A v P j w v S X R l b T 4 8 L 0 l 0 Z W 1 z P j w v T G 9 j Y W x Q Y W N r Y W d l T W V 0 Y W R h d G F G a W x l P h Y A A A B Q S w U G A A A A A A A A A A A A A A A A A A A A A A A A J g E A A A E A A A D Q j J 3 f A R X R E Y x 6 A M B P w p f r A Q A A A F q 9 M b P 9 n 2 h J s b c b Z W u s Q P U A A A A A A g A A A A A A E G Y A A A A B A A A g A A A A z m R p x 2 Q J E 3 W m X c L n t M q o q q f I F k i B c 9 8 x w s s s q C + j G b 4 A A A A A D o A A A A A C A A A g A A A A + I w R 0 T 8 E o i g C C i j Y 6 k q q W O 1 w O C 8 i Z 5 m c v D Q W P O l S b E N Q A A A A 8 x 6 z d i C Y r b Q c 8 5 u 4 o f J u z W D a p W 4 J x / c m 2 T L Z t X y O f G 0 K X 8 F t A I c / p s g 1 R L u y t o 1 y A h r g t P h 0 5 J a Q l b V J A l X j G U E b / r l 3 J 0 W R m 4 o K E 1 n T n A t A A A A A W l F P w I 7 k J / S 0 t B p B k a V n O P 7 3 W k 7 k 9 3 h z y c 1 w 7 S J k O c 3 N 8 U f N A h G 2 R Y Q h / p A B A z Y D / s t A k f + s l j x I c a b e p 9 2 K R w = = < / D a t a M a s h u p > 
</file>

<file path=customXml/item3.xml><?xml version="1.0" encoding="utf-8"?>
<p:properties xmlns:p="http://schemas.microsoft.com/office/2006/metadata/properties" xmlns:xsi="http://www.w3.org/2001/XMLSchema-instance" xmlns:pc="http://schemas.microsoft.com/office/infopath/2007/PartnerControls">
  <documentManagement>
    <NOTES xmlns="e6ac4f5a-f64f-4da8-aff7-6da22847112c" xsi:nil="true"/>
  </documentManagement>
</p:properties>
</file>

<file path=customXml/item4.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5F6477-133C-4BAF-8FA8-2A810CABD5AD}">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6ac4f5a-f64f-4da8-aff7-6da22847112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132B5CBF-ABA8-4FB1-BD5C-BD223B2B8001}">
  <ds:schemaRefs>
    <ds:schemaRef ds:uri="http://schemas.microsoft.com/DataMashup"/>
  </ds:schemaRefs>
</ds:datastoreItem>
</file>

<file path=customXml/itemProps3.xml><?xml version="1.0" encoding="utf-8"?>
<ds:datastoreItem xmlns:ds="http://schemas.openxmlformats.org/officeDocument/2006/customXml" ds:itemID="{807813F1-B3B2-4FB0-94BC-514BC9E59B47}">
  <ds:schemaRefs>
    <ds:schemaRef ds:uri="http://www.w3.org/XML/1998/namespace"/>
    <ds:schemaRef ds:uri="http://purl.org/dc/terms/"/>
    <ds:schemaRef ds:uri="http://schemas.microsoft.com/office/infopath/2007/PartnerControls"/>
    <ds:schemaRef ds:uri="e6ac4f5a-f64f-4da8-aff7-6da22847112c"/>
    <ds:schemaRef ds:uri="http://purl.org/dc/dcmitype/"/>
    <ds:schemaRef ds:uri="http://purl.org/dc/elements/1.1/"/>
    <ds:schemaRef ds:uri="http://schemas.microsoft.com/office/2006/metadata/properties"/>
    <ds:schemaRef ds:uri="http://schemas.microsoft.com/office/2006/documentManagement/types"/>
    <ds:schemaRef ds:uri="http://schemas.openxmlformats.org/package/2006/metadata/core-properties"/>
  </ds:schemaRefs>
</ds:datastoreItem>
</file>

<file path=customXml/itemProps4.xml><?xml version="1.0" encoding="utf-8"?>
<ds:datastoreItem xmlns:ds="http://schemas.openxmlformats.org/officeDocument/2006/customXml" ds:itemID="{E0C17536-3171-43F1-893A-4FA608B12BF6}">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3</vt:i4>
      </vt:variant>
    </vt:vector>
  </HeadingPairs>
  <TitlesOfParts>
    <vt:vector size="20" baseType="lpstr">
      <vt:lpstr>RUUD</vt:lpstr>
      <vt:lpstr>BOSCH IDS</vt:lpstr>
      <vt:lpstr>IDS, IDP, and more</vt:lpstr>
      <vt:lpstr>Bosch Single Zone</vt:lpstr>
      <vt:lpstr>Bosch Multi-Zone</vt:lpstr>
      <vt:lpstr>Bosch Muti-Port Combinations</vt:lpstr>
      <vt:lpstr>FRIEDRICH</vt:lpstr>
      <vt:lpstr>RGF</vt:lpstr>
      <vt:lpstr>MORTEX</vt:lpstr>
      <vt:lpstr>MODINE</vt:lpstr>
      <vt:lpstr>RESIDEO</vt:lpstr>
      <vt:lpstr>PANASONIC</vt:lpstr>
      <vt:lpstr>FANTECH</vt:lpstr>
      <vt:lpstr>BRAEBURN</vt:lpstr>
      <vt:lpstr>WATER HEATERS</vt:lpstr>
      <vt:lpstr>Sheet1</vt:lpstr>
      <vt:lpstr>PASTE BID HERE</vt:lpstr>
      <vt:lpstr>FRIEDRICH!Print_Area</vt:lpstr>
      <vt:lpstr>RUUD!Print_Area</vt:lpstr>
      <vt:lpstr>'WATER HEATERS'!Print_Area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Becca Patterson</dc:creator>
  <cp:keywords/>
  <dc:description/>
  <cp:lastModifiedBy>Jeromie Hall</cp:lastModifiedBy>
  <cp:revision/>
  <cp:lastPrinted>2025-06-17T22:30:41Z</cp:lastPrinted>
  <dcterms:created xsi:type="dcterms:W3CDTF">2025-01-28T18:00:37Z</dcterms:created>
  <dcterms:modified xsi:type="dcterms:W3CDTF">2025-06-17T23:11:49Z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82a46355-4d07-4939-a6f8-8ba816b56327_Enabled">
    <vt:lpwstr>true</vt:lpwstr>
  </property>
  <property fmtid="{D5CDD505-2E9C-101B-9397-08002B2CF9AE}" pid="3" name="MSIP_Label_82a46355-4d07-4939-a6f8-8ba816b56327_SetDate">
    <vt:lpwstr>2025-01-28T18:15:54Z</vt:lpwstr>
  </property>
  <property fmtid="{D5CDD505-2E9C-101B-9397-08002B2CF9AE}" pid="4" name="MSIP_Label_82a46355-4d07-4939-a6f8-8ba816b56327_Method">
    <vt:lpwstr>Standard</vt:lpwstr>
  </property>
  <property fmtid="{D5CDD505-2E9C-101B-9397-08002B2CF9AE}" pid="5" name="MSIP_Label_82a46355-4d07-4939-a6f8-8ba816b56327_Name">
    <vt:lpwstr>Internal Use Only</vt:lpwstr>
  </property>
  <property fmtid="{D5CDD505-2E9C-101B-9397-08002B2CF9AE}" pid="6" name="MSIP_Label_82a46355-4d07-4939-a6f8-8ba816b56327_SiteId">
    <vt:lpwstr>c9f9d6eb-ac24-4f8d-ba12-8aca79668852</vt:lpwstr>
  </property>
  <property fmtid="{D5CDD505-2E9C-101B-9397-08002B2CF9AE}" pid="7" name="MSIP_Label_82a46355-4d07-4939-a6f8-8ba816b56327_ActionId">
    <vt:lpwstr>e8d00447-2b3a-435a-95c0-bb208e005939</vt:lpwstr>
  </property>
  <property fmtid="{D5CDD505-2E9C-101B-9397-08002B2CF9AE}" pid="8" name="MSIP_Label_82a46355-4d07-4939-a6f8-8ba816b56327_ContentBits">
    <vt:lpwstr>0</vt:lpwstr>
  </property>
  <property fmtid="{D5CDD505-2E9C-101B-9397-08002B2CF9AE}" pid="9" name="ContentTypeId">
    <vt:lpwstr>0x0101002007C04DEAF5E549A21DA66B1DB67748</vt:lpwstr>
  </property>
</Properties>
</file>